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94F112AB-78F7-45FD-926D-4B021CE543F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P52" i="23" l="1"/>
  <c r="K52" i="23"/>
  <c r="O52" i="23"/>
  <c r="S52" i="23"/>
  <c r="W52" i="23"/>
  <c r="AA52" i="23"/>
  <c r="G52" i="23"/>
  <c r="AF18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E35" i="23"/>
  <c r="AE36" i="23"/>
  <c r="AE37" i="23"/>
  <c r="AE34" i="23"/>
  <c r="AF33" i="23"/>
  <c r="AE33" i="23"/>
  <c r="AF38" i="23" l="1"/>
  <c r="AB38" i="23"/>
  <c r="Z38" i="23"/>
  <c r="Y38" i="23"/>
  <c r="X38" i="23"/>
  <c r="V38" i="23"/>
  <c r="U38" i="23"/>
  <c r="T38" i="23"/>
  <c r="R38" i="23"/>
  <c r="Q38" i="23"/>
  <c r="P38" i="23"/>
  <c r="N38" i="23"/>
  <c r="M38" i="23"/>
  <c r="L38" i="23"/>
  <c r="J38" i="23"/>
  <c r="I38" i="23"/>
  <c r="H38" i="23"/>
  <c r="F38" i="23"/>
  <c r="E38" i="23"/>
  <c r="D38" i="23"/>
  <c r="AC37" i="23"/>
  <c r="AC33" i="23"/>
  <c r="AD52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52" i="23" s="1"/>
  <c r="H19" i="23"/>
  <c r="AB19" i="23"/>
  <c r="AC10" i="23"/>
  <c r="X19" i="23"/>
  <c r="Q19" i="23"/>
  <c r="I19" i="23"/>
  <c r="AC15" i="23"/>
  <c r="P19" i="23"/>
  <c r="U19" i="23"/>
  <c r="U52" i="23" s="1"/>
  <c r="T19" i="23"/>
  <c r="M19" i="23"/>
  <c r="L19" i="23"/>
  <c r="AE19" i="23"/>
  <c r="Q52" i="23" l="1"/>
  <c r="M52" i="23"/>
  <c r="I52" i="23"/>
  <c r="Y52" i="23"/>
  <c r="D52" i="23"/>
  <c r="AC19" i="23"/>
  <c r="AC52" i="23" s="1"/>
  <c r="AC38" i="23"/>
  <c r="AE38" i="23"/>
  <c r="AE56" i="23" l="1"/>
</calcChain>
</file>

<file path=xl/sharedStrings.xml><?xml version="1.0" encoding="utf-8"?>
<sst xmlns="http://schemas.openxmlformats.org/spreadsheetml/2006/main" count="170" uniqueCount="60">
  <si>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</si>
  <si>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</si>
  <si>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</si>
  <si>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</si>
  <si>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</si>
  <si>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</si>
  <si>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</si>
  <si>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</si>
  <si>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</si>
  <si>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</si>
  <si>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</si>
  <si>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</si>
  <si>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</si>
  <si>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</si>
  <si>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</si>
  <si>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</si>
  <si>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</si>
  <si>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</si>
  <si>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</si>
  <si>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</si>
  <si>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</si>
  <si>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</si>
  <si>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</si>
  <si>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</si>
  <si>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</si>
  <si>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</si>
  <si>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</si>
  <si>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</si>
  <si>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</si>
  <si>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</si>
  <si>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</si>
  <si>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</si>
  <si>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</si>
  <si>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</si>
  <si>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</si>
  <si>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</si>
  <si>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</si>
  <si>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</si>
  <si>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أ.ملاك محمد العمري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</si>
  <si>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</si>
  <si>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الحديث الأول (( آية المنافق ثلاث ............. )) و الحديث الثاني (( ليس صلاة أثقل على المنافقين ........................... ))</t>
  </si>
  <si>
    <t>الحديث الثالث (( تجد من شرار الناس ................................ ))</t>
  </si>
  <si>
    <t>الحديث 22 (( إن الله لا ينظر الى ........................ ))</t>
  </si>
  <si>
    <t>الحديث 23 (( مرَّ النبي صلى الله عليه وسلم على رجل .............. )) و الحديث 24 (( الحياء لا يأتي ........................... ))</t>
  </si>
  <si>
    <t>الحديث 25 (( ألا أريك امرأة من أهل الجنة ................. )) و الحديث 26 (( نهى رسول الله صلى الله عليه وسلم عن اشتمال الصماء ................. ))</t>
  </si>
  <si>
    <t>الحديث 27 (( مثل المؤمنين في توادَّهم وتراحمهم ......... ))</t>
  </si>
  <si>
    <t>الحديث 29 (( إياكم والظن فإن الظن ................. ))</t>
  </si>
  <si>
    <t>الحديث 30 (( المسلم من سلم المسلمون من ................... ))</t>
  </si>
  <si>
    <t>الحديث 31 (( تطعم الطعام وتقرأ السلام ....................... ))</t>
  </si>
  <si>
    <t>الحديث 32 (( والله لا يؤمن والله لا يؤمن ...................... ))</t>
  </si>
  <si>
    <t>الحديث 33 (( رغم أنفه ثم رغم أنفه ثم رغم أنفه ..................... ))</t>
  </si>
  <si>
    <t>الحديث 34 (( من أحب أن يبسط له في رزقه ........................ ))</t>
  </si>
  <si>
    <t>الحديث 35 (( ما من ذنبٍ أجدر أن يعجل الله لصاحبه ................... ))</t>
  </si>
  <si>
    <t>الحديث 36 (( يا عقبة بن عامر ، صل من قطعك .............. )) و الحديث 37 (( ليس الواصل بالمكافئ ............................ ))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</si>
  <si>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</si>
  <si>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</si>
  <si>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الحديث 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 xml:space="preserve">الثاني </t>
    </r>
  </si>
  <si>
    <t>20 فقرة</t>
  </si>
  <si>
    <t>7.5 درجة  (ربع درجة لكل فقرة)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</si>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</sst>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0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96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" fillId="12" borderId="8" xfId="3" applyFont="1" applyFill="1" applyBorder="1" applyAlignment="1">
      <alignment horizontal="center" vertical="center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  <xf numFmtId="0" fontId="69" fillId="0" borderId="21" xfId="46" applyFont="1" applyBorder="1" applyAlignment="1">
      <alignment horizontal="center" wrapText="1" readingOrder="2"/>
    </xf>
    <xf numFmtId="0" fontId="69" fillId="0" borderId="21" xfId="46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0C6F41D4-C7D5-437E-96EC-3F98704EFFC2}"/>
    <cellStyle name="20% - تمييز2" xfId="25" builtinId="34" customBuiltin="1"/>
    <cellStyle name="20% - تمييز2 2" xfId="51" xr:uid="{DE2F6706-4AB0-44B5-904C-BA2575180963}"/>
    <cellStyle name="20% - تمييز3" xfId="29" builtinId="38" customBuiltin="1"/>
    <cellStyle name="20% - تمييز3 2" xfId="54" xr:uid="{8CC0B01D-2FEF-4AC8-8AE3-8B200440F9C2}"/>
    <cellStyle name="20% - تمييز4" xfId="33" builtinId="42" customBuiltin="1"/>
    <cellStyle name="20% - تمييز4 2" xfId="57" xr:uid="{280E67FE-7763-4364-8C17-2779DF095AFC}"/>
    <cellStyle name="20% - تمييز5" xfId="37" builtinId="46" customBuiltin="1"/>
    <cellStyle name="20% - تمييز5 2" xfId="60" xr:uid="{C07CE015-88C3-4811-B55F-3D338F7100C8}"/>
    <cellStyle name="20% - تمييز6" xfId="41" builtinId="50" customBuiltin="1"/>
    <cellStyle name="20% - تمييز6 2" xfId="63" xr:uid="{29C782BA-1018-4AA3-B247-F8AC86CB4877}"/>
    <cellStyle name="40% - تمييز1" xfId="22" builtinId="31" customBuiltin="1"/>
    <cellStyle name="40% - تمييز1 2" xfId="49" xr:uid="{4056A9AB-B74E-44DB-B4FF-5EA667295DE5}"/>
    <cellStyle name="40% - تمييز2" xfId="26" builtinId="35" customBuiltin="1"/>
    <cellStyle name="40% - تمييز2 2" xfId="52" xr:uid="{AC471EA1-C9A1-490E-8BEE-16F3CA7FC1C7}"/>
    <cellStyle name="40% - تمييز3" xfId="30" builtinId="39" customBuiltin="1"/>
    <cellStyle name="40% - تمييز3 2" xfId="55" xr:uid="{0BB21F3A-1BDB-4932-BFDE-AB1AE5A50895}"/>
    <cellStyle name="40% - تمييز4" xfId="34" builtinId="43" customBuiltin="1"/>
    <cellStyle name="40% - تمييز4 2" xfId="58" xr:uid="{B9254ACF-4885-4D29-906A-40F997A56B06}"/>
    <cellStyle name="40% - تمييز5" xfId="38" builtinId="47" customBuiltin="1"/>
    <cellStyle name="40% - تمييز5 2" xfId="61" xr:uid="{5961E4CB-5FE8-473B-B9C9-4B31F87A797C}"/>
    <cellStyle name="40% - تمييز6" xfId="42" builtinId="51" customBuiltin="1"/>
    <cellStyle name="40% - تمييز6 2" xfId="64" xr:uid="{6D958777-7271-4B61-9113-6B1DE4D9698A}"/>
    <cellStyle name="60% - تمييز1" xfId="23" builtinId="32" customBuiltin="1"/>
    <cellStyle name="60% - تمييز1 2" xfId="50" xr:uid="{BF75A670-25CE-4F48-A32D-48C3F3AD9654}"/>
    <cellStyle name="60% - تمييز2" xfId="27" builtinId="36" customBuiltin="1"/>
    <cellStyle name="60% - تمييز2 2" xfId="53" xr:uid="{AF56885C-6BB9-4C85-8F96-EEA1CC5CD903}"/>
    <cellStyle name="60% - تمييز3" xfId="31" builtinId="40" customBuiltin="1"/>
    <cellStyle name="60% - تمييز3 2" xfId="56" xr:uid="{B7FFFC84-0642-44E1-9AB4-B154BD5D1987}"/>
    <cellStyle name="60% - تمييز4" xfId="35" builtinId="44" customBuiltin="1"/>
    <cellStyle name="60% - تمييز4 2" xfId="59" xr:uid="{E2F7180D-6D64-43AE-90B6-6264994B0289}"/>
    <cellStyle name="60% - تمييز5" xfId="39" builtinId="48" customBuiltin="1"/>
    <cellStyle name="60% - تمييز5 2" xfId="62" xr:uid="{232ACDD6-AB42-436C-AD9D-3979C846227B}"/>
    <cellStyle name="60% - تمييز6" xfId="43" builtinId="52" customBuiltin="1"/>
    <cellStyle name="60% - تمييز6 2" xfId="65" xr:uid="{A19BAA1B-CCCC-4A2B-ADAD-E56D83B645E4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54F1AC4F-DF0D-47BE-AE27-EB0340567AF8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32976649-180E-463C-99B9-DEB7234B663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44450</xdr:rowOff>
    </xdr:from>
    <xdr:to>
      <xdr:col>31</xdr:col>
      <xdr:colOff>298450</xdr:colOff>
      <xdr:row>42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48"/>
  <sheetViews>
    <sheetView rightToLeft="1" tabSelected="1" topLeftCell="A49" workbookViewId="0">
      <selection activeCell="H42" sqref="H42:V42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75" t="s">
        <v>16</v>
      </c>
      <c r="C1" s="76"/>
      <c r="D1" s="77"/>
      <c r="E1" s="8"/>
      <c r="H1" s="78" t="s">
        <v>54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"/>
      <c r="X1" s="7"/>
      <c r="Z1" s="9"/>
      <c r="AA1" s="9"/>
      <c r="AB1" s="9"/>
      <c r="AC1" s="9"/>
      <c r="AD1" s="9"/>
      <c r="AE1" s="9"/>
      <c r="AF1" s="9"/>
      <c r="AG1" s="84"/>
    </row>
    <row r="2" spans="1:139" s="1" customFormat="1" ht="8.25" customHeight="1" thickTop="1" thickBot="1">
      <c r="AB2" s="16"/>
      <c r="AC2" s="16"/>
      <c r="AD2" s="16"/>
      <c r="AE2" s="16"/>
      <c r="AF2" s="16"/>
      <c r="AG2" s="84"/>
    </row>
    <row r="3" spans="1:139" s="1" customFormat="1" ht="28.5" thickTop="1" thickBot="1">
      <c r="B3" s="75" t="s">
        <v>17</v>
      </c>
      <c r="C3" s="76"/>
      <c r="D3" s="77"/>
      <c r="E3" s="2"/>
      <c r="H3" s="78" t="s">
        <v>29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"/>
      <c r="X3" s="7"/>
      <c r="Z3" s="81" t="s">
        <v>38</v>
      </c>
      <c r="AA3" s="82"/>
      <c r="AB3" s="82"/>
      <c r="AC3" s="82"/>
      <c r="AD3" s="82"/>
      <c r="AE3" s="82"/>
      <c r="AF3" s="83"/>
      <c r="AG3" s="84"/>
    </row>
    <row r="4" spans="1:139" s="1" customFormat="1" ht="5.5" customHeight="1" thickTop="1" thickBot="1">
      <c r="AG4" s="84"/>
    </row>
    <row r="5" spans="1:139" s="2" customFormat="1" ht="26" thickTop="1" thickBot="1">
      <c r="B5" s="75" t="s">
        <v>30</v>
      </c>
      <c r="C5" s="76"/>
      <c r="D5" s="26">
        <v>40</v>
      </c>
      <c r="E5" s="17"/>
      <c r="H5" s="17"/>
      <c r="I5" s="17"/>
      <c r="J5" s="17"/>
      <c r="K5" s="17"/>
      <c r="M5" s="56"/>
      <c r="N5" s="59" t="s">
        <v>33</v>
      </c>
      <c r="O5" s="60"/>
      <c r="P5" s="61"/>
      <c r="Q5" s="56"/>
      <c r="R5" s="17"/>
      <c r="S5" s="17"/>
      <c r="T5" s="17"/>
      <c r="U5" s="17"/>
      <c r="V5" s="17"/>
      <c r="W5" s="17"/>
      <c r="X5" s="17"/>
      <c r="Y5" s="17"/>
      <c r="Z5" s="81" t="s">
        <v>28</v>
      </c>
      <c r="AA5" s="82"/>
      <c r="AB5" s="82"/>
      <c r="AC5" s="82"/>
      <c r="AD5" s="82"/>
      <c r="AE5" s="82"/>
      <c r="AF5" s="83"/>
      <c r="AG5" s="84"/>
    </row>
    <row r="6" spans="1:139" s="2" customFormat="1" ht="9" customHeight="1" thickTop="1" thickBot="1">
      <c r="AG6" s="84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70" t="s">
        <v>0</v>
      </c>
      <c r="E7" s="73" t="s">
        <v>1</v>
      </c>
      <c r="F7" s="65" t="s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9"/>
      <c r="AE7" s="62" t="s">
        <v>3</v>
      </c>
      <c r="AF7" s="62" t="s">
        <v>15</v>
      </c>
      <c r="AG7" s="8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8"/>
      <c r="C8" s="68"/>
      <c r="D8" s="71"/>
      <c r="E8" s="73"/>
      <c r="F8" s="65" t="s">
        <v>4</v>
      </c>
      <c r="G8" s="65"/>
      <c r="H8" s="65"/>
      <c r="I8" s="65"/>
      <c r="J8" s="65" t="s">
        <v>5</v>
      </c>
      <c r="K8" s="65"/>
      <c r="L8" s="65"/>
      <c r="M8" s="65"/>
      <c r="N8" s="65" t="s">
        <v>6</v>
      </c>
      <c r="O8" s="65"/>
      <c r="P8" s="65"/>
      <c r="Q8" s="65"/>
      <c r="R8" s="65" t="s">
        <v>7</v>
      </c>
      <c r="S8" s="65"/>
      <c r="T8" s="65"/>
      <c r="U8" s="65"/>
      <c r="V8" s="65" t="s">
        <v>8</v>
      </c>
      <c r="W8" s="65"/>
      <c r="X8" s="65"/>
      <c r="Y8" s="65"/>
      <c r="Z8" s="65" t="s">
        <v>9</v>
      </c>
      <c r="AA8" s="65"/>
      <c r="AB8" s="65"/>
      <c r="AC8" s="65"/>
      <c r="AD8" s="19"/>
      <c r="AE8" s="63"/>
      <c r="AF8" s="63"/>
      <c r="AG8" s="8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9"/>
      <c r="C9" s="69"/>
      <c r="D9" s="72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6"/>
      <c r="AE9" s="64"/>
      <c r="AF9" s="64"/>
      <c r="AG9" s="8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4" t="s">
        <v>40</v>
      </c>
      <c r="D10" s="31">
        <v>1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6"/>
      <c r="AE10" s="21">
        <f>F10+J10+N10+R10+V10+Z10</f>
        <v>15</v>
      </c>
      <c r="AF10" s="30">
        <f>H10+L10+P10+T10+X10+AB10</f>
        <v>2</v>
      </c>
      <c r="AG10" s="8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4" t="s">
        <v>41</v>
      </c>
      <c r="D11" s="31">
        <v>1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6"/>
      <c r="AE11" s="21">
        <f>F11+J11+N11+R11+V11+Z11</f>
        <v>9</v>
      </c>
      <c r="AF11" s="30">
        <v>5</v>
      </c>
      <c r="AG11" s="8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4" t="s">
        <v>42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6"/>
      <c r="AE12" s="21">
        <f t="shared" ref="AE12:AE17" si="0">F12+J12+N12+R12+V12+Z12</f>
        <v>6</v>
      </c>
      <c r="AF12" s="30">
        <v>6</v>
      </c>
      <c r="AG12" s="8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4" t="s">
        <v>43</v>
      </c>
      <c r="D13" s="31">
        <v>1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6"/>
      <c r="AE13" s="21">
        <f t="shared" si="0"/>
        <v>7</v>
      </c>
      <c r="AF13" s="30">
        <v>4</v>
      </c>
      <c r="AG13" s="8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85" thickTop="1" thickBot="1">
      <c r="B14" s="31">
        <v>5</v>
      </c>
      <c r="C14" s="94" t="s">
        <v>44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6"/>
      <c r="AE14" s="21">
        <f t="shared" si="0"/>
        <v>3</v>
      </c>
      <c r="AF14" s="30">
        <v>3</v>
      </c>
      <c r="AG14" s="8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43" thickTop="1" thickBot="1">
      <c r="B15" s="30">
        <v>6</v>
      </c>
      <c r="C15" s="94" t="s">
        <v>45</v>
      </c>
      <c r="D15" s="31"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6"/>
      <c r="AE15" s="21">
        <f>F15+J15+N15+R15+V15+Z15</f>
        <v>13</v>
      </c>
      <c r="AF15" s="30">
        <v>7</v>
      </c>
      <c r="AG15" s="8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9" thickTop="1" thickBot="1">
      <c r="B16" s="31">
        <v>7</v>
      </c>
      <c r="C16" s="94" t="s">
        <v>46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6"/>
      <c r="AE16" s="21">
        <f t="shared" si="0"/>
        <v>8</v>
      </c>
      <c r="AF16" s="30">
        <v>4</v>
      </c>
      <c r="AG16" s="8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43" thickTop="1" thickBot="1">
      <c r="B17" s="30">
        <v>8</v>
      </c>
      <c r="C17" s="94" t="s">
        <v>47</v>
      </c>
      <c r="D17" s="31">
        <v>1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6"/>
      <c r="AE17" s="21">
        <f t="shared" si="0"/>
        <v>9</v>
      </c>
      <c r="AF17" s="30">
        <v>3</v>
      </c>
      <c r="AG17" s="8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43" thickTop="1" thickBot="1">
      <c r="B18" s="31">
        <v>9</v>
      </c>
      <c r="C18" s="94" t="s">
        <v>48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6"/>
      <c r="AE18" s="21">
        <f>F18+J18+N18+R18+V18+Z18</f>
        <v>11</v>
      </c>
      <c r="AF18" s="30">
        <f t="shared" ref="AF18" si="1">H18+L18+P18+T18+X18+AB18</f>
        <v>1</v>
      </c>
      <c r="AG18" s="8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58" t="s">
        <v>13</v>
      </c>
      <c r="C19" s="58"/>
      <c r="D19" s="40">
        <f>SUM(D10:D18)</f>
        <v>9</v>
      </c>
      <c r="E19" s="33">
        <f>SUM(E10:E18)</f>
        <v>0.5</v>
      </c>
      <c r="F19" s="38">
        <f>SUM(F10:F18)</f>
        <v>15</v>
      </c>
      <c r="G19" s="33"/>
      <c r="H19" s="41">
        <f>SUM(H10:H18)</f>
        <v>3</v>
      </c>
      <c r="I19" s="34">
        <f>SUM(I10:I18)</f>
        <v>0</v>
      </c>
      <c r="J19" s="39">
        <f>SUM(J10:J18)</f>
        <v>21</v>
      </c>
      <c r="K19" s="33"/>
      <c r="L19" s="41">
        <f>SUM(L10:L18)</f>
        <v>3</v>
      </c>
      <c r="M19" s="35">
        <f>SUM(M10:M18)</f>
        <v>0</v>
      </c>
      <c r="N19" s="39">
        <f>SUM(N10:N18)</f>
        <v>22</v>
      </c>
      <c r="O19" s="33"/>
      <c r="P19" s="41">
        <f>SUM(P10:P18)</f>
        <v>6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8</v>
      </c>
      <c r="W19" s="33"/>
      <c r="X19" s="41">
        <f>SUM(X10:X18)</f>
        <v>0</v>
      </c>
      <c r="Y19" s="37">
        <f>SUM(Y10:Y18)</f>
        <v>0</v>
      </c>
      <c r="Z19" s="39">
        <f>SUM(Z10:Z18)</f>
        <v>6</v>
      </c>
      <c r="AA19" s="33"/>
      <c r="AB19" s="41">
        <f>SUM(AB10:AB18)</f>
        <v>1</v>
      </c>
      <c r="AC19" s="25">
        <f>SUM(AC10:AC18)</f>
        <v>0</v>
      </c>
      <c r="AD19" s="66"/>
      <c r="AE19" s="32">
        <f>SUM(AE10:AE18)</f>
        <v>81</v>
      </c>
      <c r="AF19" s="42">
        <f>SUM(AF10:AF18)</f>
        <v>35</v>
      </c>
      <c r="AG19" s="85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75" t="s">
        <v>16</v>
      </c>
      <c r="C24" s="76"/>
      <c r="D24" s="77"/>
      <c r="E24" s="8"/>
      <c r="H24" s="78" t="s">
        <v>54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"/>
      <c r="X24" s="7"/>
      <c r="Z24" s="9"/>
      <c r="AA24" s="9"/>
      <c r="AB24" s="9"/>
      <c r="AC24" s="9"/>
      <c r="AD24" s="9"/>
      <c r="AE24" s="9"/>
      <c r="AF24" s="9"/>
      <c r="AG24" s="84"/>
    </row>
    <row r="25" spans="1:139" s="1" customFormat="1" ht="8.25" customHeight="1" thickTop="1" thickBot="1">
      <c r="AB25" s="16"/>
      <c r="AC25" s="16"/>
      <c r="AD25" s="16"/>
      <c r="AE25" s="16"/>
      <c r="AF25" s="16"/>
      <c r="AG25" s="84"/>
    </row>
    <row r="26" spans="1:139" s="1" customFormat="1" ht="28.5" thickTop="1" thickBot="1">
      <c r="B26" s="75" t="s">
        <v>17</v>
      </c>
      <c r="C26" s="76"/>
      <c r="D26" s="77"/>
      <c r="E26" s="2"/>
      <c r="H26" s="78" t="s">
        <v>29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"/>
      <c r="X26" s="7"/>
      <c r="Z26" s="81" t="s">
        <v>38</v>
      </c>
      <c r="AA26" s="82"/>
      <c r="AB26" s="82"/>
      <c r="AC26" s="82"/>
      <c r="AD26" s="82"/>
      <c r="AE26" s="82"/>
      <c r="AF26" s="83"/>
      <c r="AG26" s="84"/>
    </row>
    <row r="27" spans="1:139" s="1" customFormat="1" ht="5.5" customHeight="1" thickTop="1" thickBot="1">
      <c r="AG27" s="84"/>
    </row>
    <row r="28" spans="1:139" s="2" customFormat="1" ht="26" thickTop="1" thickBot="1">
      <c r="B28" s="75" t="s">
        <v>30</v>
      </c>
      <c r="C28" s="76"/>
      <c r="D28" s="26">
        <v>40</v>
      </c>
      <c r="E28" s="17"/>
      <c r="H28" s="17"/>
      <c r="I28" s="17"/>
      <c r="J28" s="17"/>
      <c r="K28" s="17"/>
      <c r="M28" s="56"/>
      <c r="N28" s="59" t="s">
        <v>33</v>
      </c>
      <c r="O28" s="60"/>
      <c r="P28" s="61"/>
      <c r="Q28" s="56"/>
      <c r="R28" s="17"/>
      <c r="S28" s="17"/>
      <c r="T28" s="17"/>
      <c r="U28" s="17"/>
      <c r="V28" s="17"/>
      <c r="W28" s="17"/>
      <c r="X28" s="17"/>
      <c r="Y28" s="17"/>
      <c r="Z28" s="81" t="s">
        <v>32</v>
      </c>
      <c r="AA28" s="82"/>
      <c r="AB28" s="82"/>
      <c r="AC28" s="82"/>
      <c r="AD28" s="82"/>
      <c r="AE28" s="82"/>
      <c r="AF28" s="83"/>
      <c r="AG28" s="84"/>
    </row>
    <row r="29" spans="1:139" s="2" customFormat="1" ht="9" customHeight="1" thickTop="1" thickBot="1">
      <c r="AG29" s="84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70" t="s">
        <v>0</v>
      </c>
      <c r="E30" s="73" t="s">
        <v>1</v>
      </c>
      <c r="F30" s="65" t="s">
        <v>2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19"/>
      <c r="AE30" s="62" t="s">
        <v>3</v>
      </c>
      <c r="AF30" s="62" t="s">
        <v>15</v>
      </c>
      <c r="AG30" s="8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8"/>
      <c r="C31" s="68"/>
      <c r="D31" s="71"/>
      <c r="E31" s="73"/>
      <c r="F31" s="65" t="s">
        <v>4</v>
      </c>
      <c r="G31" s="65"/>
      <c r="H31" s="65"/>
      <c r="I31" s="65"/>
      <c r="J31" s="65" t="s">
        <v>5</v>
      </c>
      <c r="K31" s="65"/>
      <c r="L31" s="65"/>
      <c r="M31" s="65"/>
      <c r="N31" s="65" t="s">
        <v>6</v>
      </c>
      <c r="O31" s="65"/>
      <c r="P31" s="65"/>
      <c r="Q31" s="65"/>
      <c r="R31" s="65" t="s">
        <v>7</v>
      </c>
      <c r="S31" s="65"/>
      <c r="T31" s="65"/>
      <c r="U31" s="65"/>
      <c r="V31" s="65" t="s">
        <v>8</v>
      </c>
      <c r="W31" s="65"/>
      <c r="X31" s="65"/>
      <c r="Y31" s="65"/>
      <c r="Z31" s="65" t="s">
        <v>9</v>
      </c>
      <c r="AA31" s="65"/>
      <c r="AB31" s="65"/>
      <c r="AC31" s="65"/>
      <c r="AD31" s="19"/>
      <c r="AE31" s="63"/>
      <c r="AF31" s="63"/>
      <c r="AG31" s="8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69"/>
      <c r="C32" s="69"/>
      <c r="D32" s="72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6"/>
      <c r="AE32" s="64"/>
      <c r="AF32" s="64"/>
      <c r="AG32" s="8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95" t="s">
        <v>49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66"/>
      <c r="AE33" s="21">
        <f>F33+J33+N33+R33+V33+Z33</f>
        <v>9</v>
      </c>
      <c r="AF33" s="30">
        <f>H33+L33+P33+T33+X33+AB33</f>
        <v>1</v>
      </c>
      <c r="AG33" s="8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95" t="s">
        <v>50</v>
      </c>
      <c r="D34" s="31">
        <v>1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6"/>
      <c r="AE34" s="21">
        <f>F34+J34+N34+R34+V34+Z34</f>
        <v>4</v>
      </c>
      <c r="AF34" s="30">
        <v>1</v>
      </c>
      <c r="AG34" s="8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95" t="s">
        <v>51</v>
      </c>
      <c r="D35" s="31"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6"/>
      <c r="AE35" s="21">
        <f t="shared" ref="AE35:AE37" si="2">F35+J35+N35+R35+V35+Z35</f>
        <v>5</v>
      </c>
      <c r="AF35" s="30">
        <f t="shared" ref="AF35:AF36" si="3">H35+L35+P35+T35+X35+AB35</f>
        <v>1</v>
      </c>
      <c r="AG35" s="8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95" t="s">
        <v>52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6"/>
      <c r="AE36" s="21">
        <f t="shared" si="2"/>
        <v>6</v>
      </c>
      <c r="AF36" s="30">
        <f t="shared" si="3"/>
        <v>1</v>
      </c>
      <c r="AG36" s="8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71" thickTop="1" thickBot="1">
      <c r="B37" s="31">
        <v>14</v>
      </c>
      <c r="C37" s="95" t="s">
        <v>53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6"/>
      <c r="AE37" s="21">
        <f t="shared" si="2"/>
        <v>9</v>
      </c>
      <c r="AF37" s="30">
        <v>1</v>
      </c>
      <c r="AG37" s="8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s="15" customFormat="1" ht="21.5" thickTop="1" thickBot="1">
      <c r="B38" s="58" t="s">
        <v>13</v>
      </c>
      <c r="C38" s="58"/>
      <c r="D38" s="40">
        <f>SUM(D33:D37)</f>
        <v>5</v>
      </c>
      <c r="E38" s="33">
        <f>SUM(E33:E37)</f>
        <v>0.3125</v>
      </c>
      <c r="F38" s="38">
        <f>SUM(F33:F37)</f>
        <v>7</v>
      </c>
      <c r="G38" s="33"/>
      <c r="H38" s="41">
        <f>SUM(H33:H37)</f>
        <v>2</v>
      </c>
      <c r="I38" s="34">
        <f>SUM(I33:I37)</f>
        <v>0</v>
      </c>
      <c r="J38" s="39">
        <f>SUM(J33:J37)</f>
        <v>8</v>
      </c>
      <c r="K38" s="33"/>
      <c r="L38" s="41">
        <f>SUM(L33:L37)</f>
        <v>1</v>
      </c>
      <c r="M38" s="35">
        <f>SUM(M33:M37)</f>
        <v>0</v>
      </c>
      <c r="N38" s="39">
        <f>SUM(N33:N37)</f>
        <v>8</v>
      </c>
      <c r="O38" s="33"/>
      <c r="P38" s="41">
        <f>SUM(P33:P37)</f>
        <v>1</v>
      </c>
      <c r="Q38" s="35">
        <f>SUM(Q33:Q37)</f>
        <v>0</v>
      </c>
      <c r="R38" s="39">
        <f>SUM(R33:R37)</f>
        <v>5</v>
      </c>
      <c r="S38" s="33"/>
      <c r="T38" s="41">
        <f>SUM(T33:T37)</f>
        <v>1</v>
      </c>
      <c r="U38" s="36">
        <f>SUM(U33:U37)</f>
        <v>0</v>
      </c>
      <c r="V38" s="39">
        <f>SUM(V33:V37)</f>
        <v>3</v>
      </c>
      <c r="W38" s="33"/>
      <c r="X38" s="41">
        <f>SUM(X33:X37)</f>
        <v>0</v>
      </c>
      <c r="Y38" s="37">
        <f>SUM(Y33:Y37)</f>
        <v>0</v>
      </c>
      <c r="Z38" s="39">
        <f>SUM(Z33:Z37)</f>
        <v>2</v>
      </c>
      <c r="AA38" s="33"/>
      <c r="AB38" s="41">
        <f>SUM(AB33:AB37)</f>
        <v>0</v>
      </c>
      <c r="AC38" s="25">
        <f>SUM(AC33:AC37)</f>
        <v>0</v>
      </c>
      <c r="AD38" s="66"/>
      <c r="AE38" s="21">
        <f>F38+J38+N38+R38+V38+Z38</f>
        <v>33</v>
      </c>
      <c r="AF38" s="42">
        <f>SUM(AF33:AF37)</f>
        <v>5</v>
      </c>
      <c r="AG38" s="85"/>
    </row>
    <row r="39" spans="2:139" s="1" customFormat="1" ht="22.5" thickTop="1">
      <c r="B39" s="18" t="s">
        <v>21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2:139" s="1" customFormat="1">
      <c r="B40" s="18" t="s">
        <v>19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2:139" s="6" customFormat="1" ht="22.5" thickBot="1">
      <c r="B41" s="18" t="s">
        <v>20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2:139" s="1" customFormat="1" ht="30" thickTop="1" thickBot="1">
      <c r="B42" s="75" t="s">
        <v>16</v>
      </c>
      <c r="C42" s="76"/>
      <c r="D42" s="77"/>
      <c r="E42" s="8"/>
      <c r="H42" s="78" t="s">
        <v>59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"/>
      <c r="X42" s="7"/>
      <c r="Z42" s="9"/>
      <c r="AA42" s="9"/>
      <c r="AB42" s="9"/>
      <c r="AC42" s="9"/>
      <c r="AD42" s="9"/>
      <c r="AE42" s="9"/>
      <c r="AF42" s="9"/>
      <c r="AG42" s="18"/>
    </row>
    <row r="43" spans="2:139" s="1" customFormat="1" ht="8.25" customHeight="1" thickTop="1" thickBot="1">
      <c r="AB43" s="16"/>
      <c r="AC43" s="16"/>
      <c r="AD43" s="16"/>
      <c r="AE43" s="16"/>
      <c r="AF43" s="16"/>
      <c r="AG43" s="18"/>
    </row>
    <row r="44" spans="2:139" s="1" customFormat="1" ht="28.5" thickTop="1" thickBot="1">
      <c r="B44" s="75" t="s">
        <v>17</v>
      </c>
      <c r="C44" s="76"/>
      <c r="D44" s="77"/>
      <c r="E44" s="2"/>
      <c r="H44" s="78" t="s">
        <v>39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"/>
      <c r="X44" s="7"/>
      <c r="Z44" s="81" t="s">
        <v>38</v>
      </c>
      <c r="AA44" s="82"/>
      <c r="AB44" s="82"/>
      <c r="AC44" s="82"/>
      <c r="AD44" s="82"/>
      <c r="AE44" s="82"/>
      <c r="AF44" s="83"/>
      <c r="AG44" s="18"/>
    </row>
    <row r="45" spans="2:139" s="1" customFormat="1" ht="5.5" customHeight="1" thickTop="1" thickBot="1">
      <c r="AG45" s="18"/>
    </row>
    <row r="46" spans="2:139" s="2" customFormat="1" ht="26" thickTop="1" thickBot="1">
      <c r="B46" s="75" t="s">
        <v>30</v>
      </c>
      <c r="C46" s="76"/>
      <c r="D46" s="26">
        <v>40</v>
      </c>
      <c r="E46" s="17"/>
      <c r="H46" s="17"/>
      <c r="I46" s="17"/>
      <c r="J46" s="17"/>
      <c r="K46" s="17"/>
      <c r="M46" s="56"/>
      <c r="N46" s="59" t="s">
        <v>33</v>
      </c>
      <c r="O46" s="60"/>
      <c r="P46" s="61"/>
      <c r="Q46" s="56"/>
      <c r="R46" s="17"/>
      <c r="S46" s="17"/>
      <c r="T46" s="17"/>
      <c r="U46" s="17"/>
      <c r="V46" s="17"/>
      <c r="W46" s="17"/>
      <c r="X46" s="17"/>
      <c r="Y46" s="17"/>
      <c r="Z46" s="81" t="s">
        <v>34</v>
      </c>
      <c r="AA46" s="82"/>
      <c r="AB46" s="82"/>
      <c r="AC46" s="82"/>
      <c r="AD46" s="82"/>
      <c r="AE46" s="82"/>
      <c r="AF46" s="83"/>
      <c r="AG46" s="18"/>
    </row>
    <row r="47" spans="2:139" s="2" customFormat="1" ht="9" customHeight="1" thickTop="1">
      <c r="AG47" s="18"/>
    </row>
    <row r="48" spans="2:139" s="6" customFormat="1" ht="9" customHeight="1" thickBot="1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2:33" s="6" customFormat="1" ht="24.75" customHeight="1" thickTop="1" thickBot="1">
      <c r="B49" s="86" t="s">
        <v>55</v>
      </c>
      <c r="C49" s="86"/>
      <c r="D49" s="88" t="s">
        <v>0</v>
      </c>
      <c r="E49" s="73" t="s">
        <v>1</v>
      </c>
      <c r="F49" s="65" t="s">
        <v>2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44"/>
      <c r="AE49" s="88" t="s">
        <v>3</v>
      </c>
      <c r="AF49" s="88" t="s">
        <v>15</v>
      </c>
      <c r="AG49" s="5"/>
    </row>
    <row r="50" spans="2:33" s="1" customFormat="1" ht="24.75" customHeight="1" thickTop="1" thickBot="1">
      <c r="B50" s="86"/>
      <c r="C50" s="86"/>
      <c r="D50" s="88"/>
      <c r="E50" s="73"/>
      <c r="F50" s="65" t="s">
        <v>4</v>
      </c>
      <c r="G50" s="65"/>
      <c r="H50" s="65"/>
      <c r="I50" s="65"/>
      <c r="J50" s="65" t="s">
        <v>5</v>
      </c>
      <c r="K50" s="65"/>
      <c r="L50" s="65"/>
      <c r="M50" s="65"/>
      <c r="N50" s="65" t="s">
        <v>6</v>
      </c>
      <c r="O50" s="65"/>
      <c r="P50" s="65"/>
      <c r="Q50" s="65"/>
      <c r="R50" s="65" t="s">
        <v>7</v>
      </c>
      <c r="S50" s="65"/>
      <c r="T50" s="65"/>
      <c r="U50" s="65"/>
      <c r="V50" s="65" t="s">
        <v>8</v>
      </c>
      <c r="W50" s="65"/>
      <c r="X50" s="65"/>
      <c r="Y50" s="65"/>
      <c r="Z50" s="65" t="s">
        <v>9</v>
      </c>
      <c r="AA50" s="65"/>
      <c r="AB50" s="65"/>
      <c r="AC50" s="65"/>
      <c r="AD50" s="51"/>
      <c r="AE50" s="88"/>
      <c r="AF50" s="88"/>
      <c r="AG50" s="2"/>
    </row>
    <row r="51" spans="2:33" s="1" customFormat="1" ht="24.75" customHeight="1" thickTop="1" thickBot="1">
      <c r="B51" s="86"/>
      <c r="C51" s="86"/>
      <c r="D51" s="88"/>
      <c r="E51" s="73"/>
      <c r="F51" s="43" t="s">
        <v>10</v>
      </c>
      <c r="G51" s="43" t="s">
        <v>11</v>
      </c>
      <c r="H51" s="28" t="s">
        <v>12</v>
      </c>
      <c r="I51" s="43" t="s">
        <v>14</v>
      </c>
      <c r="J51" s="43" t="s">
        <v>10</v>
      </c>
      <c r="K51" s="43" t="s">
        <v>11</v>
      </c>
      <c r="L51" s="28" t="s">
        <v>12</v>
      </c>
      <c r="M51" s="43" t="s">
        <v>14</v>
      </c>
      <c r="N51" s="43" t="s">
        <v>10</v>
      </c>
      <c r="O51" s="43" t="s">
        <v>11</v>
      </c>
      <c r="P51" s="28" t="s">
        <v>12</v>
      </c>
      <c r="Q51" s="43" t="s">
        <v>14</v>
      </c>
      <c r="R51" s="43" t="s">
        <v>10</v>
      </c>
      <c r="S51" s="43" t="s">
        <v>11</v>
      </c>
      <c r="T51" s="28" t="s">
        <v>12</v>
      </c>
      <c r="U51" s="43" t="s">
        <v>14</v>
      </c>
      <c r="V51" s="43" t="s">
        <v>10</v>
      </c>
      <c r="W51" s="43" t="s">
        <v>11</v>
      </c>
      <c r="X51" s="28" t="s">
        <v>12</v>
      </c>
      <c r="Y51" s="43" t="s">
        <v>14</v>
      </c>
      <c r="Z51" s="43" t="s">
        <v>10</v>
      </c>
      <c r="AA51" s="43" t="s">
        <v>11</v>
      </c>
      <c r="AB51" s="28" t="s">
        <v>12</v>
      </c>
      <c r="AC51" s="43" t="s">
        <v>14</v>
      </c>
      <c r="AD51" s="51"/>
      <c r="AE51" s="88"/>
      <c r="AF51" s="88"/>
      <c r="AG51" s="2"/>
    </row>
    <row r="52" spans="2:33" s="1" customFormat="1" ht="24.75" customHeight="1" thickTop="1" thickBot="1">
      <c r="B52" s="86"/>
      <c r="C52" s="86"/>
      <c r="D52" s="52">
        <f>D19+D38</f>
        <v>14</v>
      </c>
      <c r="E52" s="53" t="e">
        <f>E19+#REF!+#REF!</f>
        <v>#REF!</v>
      </c>
      <c r="F52" s="54">
        <v>15</v>
      </c>
      <c r="G52" s="54" t="e">
        <f>G$19+G$38+#REF!+#REF!</f>
        <v>#REF!</v>
      </c>
      <c r="H52" s="57">
        <v>8</v>
      </c>
      <c r="I52" s="54" t="e">
        <f>I$19+I$38+#REF!+#REF!</f>
        <v>#REF!</v>
      </c>
      <c r="J52" s="54">
        <v>20</v>
      </c>
      <c r="K52" s="54" t="e">
        <f>K$19+K$38+#REF!+#REF!</f>
        <v>#REF!</v>
      </c>
      <c r="L52" s="57">
        <v>12</v>
      </c>
      <c r="M52" s="54" t="e">
        <f>M$19+M$38+#REF!+#REF!</f>
        <v>#REF!</v>
      </c>
      <c r="N52" s="54">
        <v>7</v>
      </c>
      <c r="O52" s="54" t="e">
        <f>O$19+O$38+#REF!+#REF!</f>
        <v>#REF!</v>
      </c>
      <c r="P52" s="57">
        <f>5</f>
        <v>5</v>
      </c>
      <c r="Q52" s="54" t="e">
        <f>Q$19+Q$38+#REF!+#REF!</f>
        <v>#REF!</v>
      </c>
      <c r="R52" s="54">
        <v>14</v>
      </c>
      <c r="S52" s="54" t="e">
        <f>S$19+S$38+#REF!+#REF!</f>
        <v>#REF!</v>
      </c>
      <c r="T52" s="57">
        <v>6</v>
      </c>
      <c r="U52" s="54" t="e">
        <f>U$19+U$38+#REF!+#REF!</f>
        <v>#REF!</v>
      </c>
      <c r="V52" s="54">
        <v>3</v>
      </c>
      <c r="W52" s="54" t="e">
        <f>W$19+W$38+#REF!+#REF!</f>
        <v>#REF!</v>
      </c>
      <c r="X52" s="57">
        <v>8</v>
      </c>
      <c r="Y52" s="54" t="e">
        <f>Y$19+Y$38+#REF!+#REF!</f>
        <v>#REF!</v>
      </c>
      <c r="Z52" s="54">
        <v>5</v>
      </c>
      <c r="AA52" s="54" t="e">
        <f>AA$19+AA$38+#REF!+#REF!</f>
        <v>#REF!</v>
      </c>
      <c r="AB52" s="57">
        <v>4</v>
      </c>
      <c r="AC52" s="55" t="e">
        <f>AC$19+#REF!</f>
        <v>#REF!</v>
      </c>
      <c r="AD52" s="55" t="e">
        <f>AD$19+#REF!</f>
        <v>#REF!</v>
      </c>
      <c r="AE52" s="54">
        <v>197</v>
      </c>
      <c r="AF52" s="42">
        <v>40</v>
      </c>
      <c r="AG52" s="2"/>
    </row>
    <row r="53" spans="2:33" s="1" customFormat="1" ht="23" thickTop="1" thickBo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 ht="22.5" customHeight="1" thickTop="1" thickBot="1">
      <c r="B54" s="86" t="s">
        <v>56</v>
      </c>
      <c r="C54" s="86"/>
      <c r="D54" s="89" t="s">
        <v>0</v>
      </c>
      <c r="E54" s="90" t="s">
        <v>1</v>
      </c>
      <c r="F54" s="91" t="s">
        <v>22</v>
      </c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44"/>
      <c r="AE54" s="87" t="s">
        <v>25</v>
      </c>
      <c r="AF54" s="87"/>
      <c r="AG54" s="2"/>
    </row>
    <row r="55" spans="2:33" s="1" customFormat="1" ht="27.5" thickTop="1" thickBot="1">
      <c r="B55" s="86"/>
      <c r="C55" s="86"/>
      <c r="D55" s="89"/>
      <c r="E55" s="90"/>
      <c r="F55" s="93" t="s">
        <v>23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45"/>
      <c r="R55" s="93" t="s">
        <v>24</v>
      </c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45"/>
      <c r="AD55" s="46"/>
      <c r="AE55" s="47" t="s">
        <v>26</v>
      </c>
      <c r="AF55" s="48" t="s">
        <v>27</v>
      </c>
      <c r="AG55" s="2"/>
    </row>
    <row r="56" spans="2:33" s="1" customFormat="1" ht="27.5" thickTop="1" thickBot="1">
      <c r="B56" s="86"/>
      <c r="C56" s="86"/>
      <c r="D56" s="89"/>
      <c r="E56" s="90"/>
      <c r="F56" s="93" t="s">
        <v>57</v>
      </c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45"/>
      <c r="R56" s="93" t="s">
        <v>35</v>
      </c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45"/>
      <c r="AD56" s="46"/>
      <c r="AE56" s="49">
        <f>AE52</f>
        <v>197</v>
      </c>
      <c r="AF56" s="50">
        <v>40</v>
      </c>
      <c r="AG56" s="2"/>
    </row>
    <row r="57" spans="2:33" s="1" customFormat="1" ht="27.5" thickTop="1" thickBot="1">
      <c r="B57" s="86"/>
      <c r="C57" s="86"/>
      <c r="D57" s="89"/>
      <c r="E57" s="90"/>
      <c r="F57" s="93" t="s">
        <v>58</v>
      </c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45"/>
      <c r="R57" s="93" t="s">
        <v>36</v>
      </c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45"/>
      <c r="AD57" s="46"/>
      <c r="AE57" s="74" t="s">
        <v>37</v>
      </c>
      <c r="AF57" s="74"/>
      <c r="AG57" s="2"/>
    </row>
    <row r="58" spans="2:33" s="1" customFormat="1" ht="22.5" thickTop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</sheetData>
  <mergeCells count="80">
    <mergeCell ref="AE49:AE51"/>
    <mergeCell ref="B54:C57"/>
    <mergeCell ref="D49:D51"/>
    <mergeCell ref="E49:E51"/>
    <mergeCell ref="F49:AC49"/>
    <mergeCell ref="F50:I50"/>
    <mergeCell ref="D54:D57"/>
    <mergeCell ref="E54:E57"/>
    <mergeCell ref="F54:AC54"/>
    <mergeCell ref="J50:M50"/>
    <mergeCell ref="R50:U50"/>
    <mergeCell ref="V50:Y50"/>
    <mergeCell ref="Z50:AC50"/>
    <mergeCell ref="N50:Q50"/>
    <mergeCell ref="R55:AB55"/>
    <mergeCell ref="F55:P55"/>
    <mergeCell ref="F56:P56"/>
    <mergeCell ref="R56:AB56"/>
    <mergeCell ref="F57:P57"/>
    <mergeCell ref="R57:AB57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38"/>
    <mergeCell ref="AD32:AD38"/>
    <mergeCell ref="B38:C38"/>
    <mergeCell ref="B42:D42"/>
    <mergeCell ref="H42:V42"/>
    <mergeCell ref="Z28:AF28"/>
    <mergeCell ref="B30:B32"/>
    <mergeCell ref="AF30:AF32"/>
    <mergeCell ref="AE57:AF57"/>
    <mergeCell ref="N5:P5"/>
    <mergeCell ref="N28:P28"/>
    <mergeCell ref="B46:C46"/>
    <mergeCell ref="Z46:AF46"/>
    <mergeCell ref="AD9:AD19"/>
    <mergeCell ref="B44:D44"/>
    <mergeCell ref="H44:V44"/>
    <mergeCell ref="Z44:AF44"/>
    <mergeCell ref="B49:C52"/>
    <mergeCell ref="AE54:AF54"/>
    <mergeCell ref="AF49:AF51"/>
    <mergeCell ref="N46:P4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2021-04-07T15:55:03Z</dcterms:modified>
</cp:coreProperties>
</file>