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20715" windowHeight="11760"/>
  </bookViews>
  <sheets>
    <sheet name="الدراسات  - 2م - ف1 - للنشر" sheetId="2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3" i="23" l="1"/>
  <c r="E63" i="23"/>
  <c r="AF35" i="23" l="1"/>
  <c r="AF36" i="23"/>
  <c r="AF37" i="23"/>
  <c r="AF38" i="23"/>
  <c r="AF34" i="23"/>
  <c r="AF10" i="23"/>
  <c r="AB19" i="23"/>
  <c r="Z19" i="23"/>
  <c r="Y19" i="23"/>
  <c r="X19" i="23"/>
  <c r="V19" i="23"/>
  <c r="U19" i="23"/>
  <c r="T19" i="23"/>
  <c r="R19" i="23"/>
  <c r="Q19" i="23"/>
  <c r="P19" i="23"/>
  <c r="N19" i="23"/>
  <c r="M19" i="23"/>
  <c r="L19" i="23"/>
  <c r="J19" i="23"/>
  <c r="I19" i="23"/>
  <c r="H19" i="23"/>
  <c r="F19" i="23"/>
  <c r="E19" i="23"/>
  <c r="D19" i="23"/>
  <c r="AC18" i="23"/>
  <c r="AC17" i="23"/>
  <c r="AC16" i="23"/>
  <c r="AC15" i="23"/>
  <c r="AC14" i="23"/>
  <c r="AC10" i="23"/>
  <c r="AE39" i="23" l="1"/>
  <c r="AF19" i="23"/>
  <c r="AE19" i="23"/>
  <c r="AF39" i="23"/>
  <c r="AC19" i="23"/>
  <c r="E57" i="23"/>
  <c r="G57" i="23"/>
  <c r="I57" i="23"/>
  <c r="K57" i="23"/>
  <c r="M57" i="23"/>
  <c r="O57" i="23"/>
  <c r="Q57" i="23"/>
  <c r="S57" i="23"/>
  <c r="U57" i="23"/>
  <c r="W57" i="23"/>
  <c r="Y57" i="23"/>
  <c r="AA57" i="23"/>
  <c r="AB39" i="23"/>
  <c r="AB57" i="23" s="1"/>
  <c r="Z39" i="23"/>
  <c r="Z57" i="23" s="1"/>
  <c r="Y39" i="23"/>
  <c r="X39" i="23"/>
  <c r="X57" i="23" s="1"/>
  <c r="V39" i="23"/>
  <c r="V57" i="23" s="1"/>
  <c r="U39" i="23"/>
  <c r="T39" i="23"/>
  <c r="T57" i="23" s="1"/>
  <c r="R39" i="23"/>
  <c r="R57" i="23" s="1"/>
  <c r="Q39" i="23"/>
  <c r="P39" i="23"/>
  <c r="P57" i="23" s="1"/>
  <c r="N39" i="23"/>
  <c r="N57" i="23" s="1"/>
  <c r="M39" i="23"/>
  <c r="L39" i="23"/>
  <c r="L57" i="23" s="1"/>
  <c r="J39" i="23"/>
  <c r="J57" i="23" s="1"/>
  <c r="I39" i="23"/>
  <c r="H39" i="23"/>
  <c r="H57" i="23" s="1"/>
  <c r="F39" i="23"/>
  <c r="F57" i="23" s="1"/>
  <c r="E39" i="23"/>
  <c r="D39" i="23"/>
  <c r="D57" i="23" s="1"/>
  <c r="AC57" i="23"/>
  <c r="AC34" i="23"/>
  <c r="AD57" i="23"/>
  <c r="AF57" i="23" l="1"/>
  <c r="AF62" i="23" s="1"/>
  <c r="AE57" i="23"/>
  <c r="AE62" i="23" s="1"/>
  <c r="AC39" i="23"/>
</calcChain>
</file>

<file path=xl/sharedStrings.xml><?xml version="1.0" encoding="utf-8"?>
<sst xmlns="http://schemas.openxmlformats.org/spreadsheetml/2006/main" count="171" uniqueCount="60">
  <si>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</si>
  <si>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</si>
  <si>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</si>
  <si>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</si>
  <si>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</si>
  <si>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</si>
  <si>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</si>
  <si>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</si>
  <si>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</si>
  <si>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</si>
  <si>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</si>
  <si>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</si>
  <si>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</si>
  <si>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</si>
  <si>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</si>
  <si>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</si>
  <si>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</si>
  <si>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</si>
  <si>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</si>
  <si>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</si>
  <si>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</si>
  <si>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</si>
  <si>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</si>
  <si>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</si>
  <si>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</si>
  <si>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</si>
  <si>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</si>
  <si>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</si>
  <si>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</si>
  <si>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</si>
  <si>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</si>
  <si>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</si>
  <si>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</si>
  <si>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1443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</si>
  <si>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صح وخطأ</t>
  </si>
  <si>
    <t>مقالي</t>
  </si>
  <si>
    <t xml:space="preserve"> 24 فقرة</t>
  </si>
  <si>
    <t xml:space="preserve"> 10 فقرات</t>
  </si>
  <si>
    <t xml:space="preserve">6 فقرات </t>
  </si>
  <si>
    <t>الدرجة</t>
  </si>
  <si>
    <t xml:space="preserve"> 6 درجات</t>
  </si>
  <si>
    <t>24 (درجة لكل فقرة)</t>
  </si>
  <si>
    <t>10 (درجة لكل فقرة)</t>
  </si>
  <si>
    <t xml:space="preserve"> الحضارات القديمة </t>
  </si>
  <si>
    <t xml:space="preserve"> الحضارة الاسلامية  </t>
  </si>
  <si>
    <t xml:space="preserve"> العلوم و المعارف في الحضارة الاسلامية</t>
  </si>
  <si>
    <t xml:space="preserve"> العمارة و الفنون في الحضارة الاسلامية </t>
  </si>
  <si>
    <t xml:space="preserve">الجوانب الاقتصادية في الحضارة الاسلامية </t>
  </si>
  <si>
    <t xml:space="preserve"> المجموعة الشمسية </t>
  </si>
  <si>
    <t>شكل الارض</t>
  </si>
  <si>
    <t xml:space="preserve"> خطوط الطول ودوائر العرض</t>
  </si>
  <si>
    <t xml:space="preserve">حركات الارض </t>
  </si>
  <si>
    <t>إعداد أ. خالد سعود الصاعدي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</si>
  <si>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الدراسات الاجتماعية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>الاول المتوسط</t>
    </r>
  </si>
  <si>
    <t>سطح الارض</t>
  </si>
  <si>
    <t xml:space="preserve"> 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</si>
  <si>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الدراسات الاجتماعية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>الاول  المتوسط</t>
    </r>
  </si>
  <si>
    <t xml:space="preserve">إعداد أ. خالد سعود الصاعدي </t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</si>
  <si>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الدراسات الاجتماعية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الاول المتوسط </t>
    </r>
    <r>
      <rPr>
        <sz val="16"/>
        <color indexed="62"/>
        <rFont val="AL-Mateen"/>
        <charset val="178"/>
      </rPr>
      <t>الفصل الأول</t>
    </r>
  </si>
  <si>
    <r>
      <t xml:space="preserve">ملخص بحسب نوع الأسئلة لجدول مواصفات مادة </t>
    </r>
    <r>
      <rPr>
        <b/>
        <sz val="14"/>
        <color indexed="10"/>
        <rFont val="Arial"/>
        <family val="2"/>
        <scheme val="minor"/>
      </rPr>
      <t>الدراسات الاجتماعية</t>
    </r>
    <r>
      <rPr>
        <b/>
        <sz val="14"/>
        <rFont val="Arial"/>
        <family val="2"/>
        <scheme val="minor"/>
      </rPr>
      <t xml:space="preserve"> للصف </t>
    </r>
    <r>
      <rPr>
        <b/>
        <sz val="14"/>
        <color indexed="57"/>
        <rFont val="Arial"/>
        <family val="2"/>
        <scheme val="minor"/>
      </rPr>
      <t xml:space="preserve">الاول المتوسط </t>
    </r>
    <r>
      <rPr>
        <b/>
        <sz val="14"/>
        <color indexed="49"/>
        <rFont val="Arial"/>
        <family val="2"/>
        <scheme val="minor"/>
      </rPr>
      <t>الفصل الأول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</si>
</sst>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‏&quot;\ * #,##0.00_-;_-&quot;ر.س.‏&quot;\ * #,##0.00\-;_-&quot;ر.س.‏&quot;\ * &quot;-&quot;??_-;_-@_-"/>
    <numFmt numFmtId="165" formatCode="0.0"/>
  </numFmts>
  <fonts count="72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rgb="FFFF0000"/>
      <name val="Arial"/>
      <family val="2"/>
    </font>
    <font>
      <b/>
      <sz val="11"/>
      <color indexed="8"/>
      <name val="Arial"/>
      <family val="2"/>
    </font>
    <font>
      <sz val="16"/>
      <color theme="4"/>
      <name val="Times New Roman"/>
      <family val="1"/>
      <scheme val="major"/>
    </font>
    <font>
      <sz val="16"/>
      <name val="Arial"/>
      <family val="2"/>
      <scheme val="minor"/>
    </font>
    <font>
      <sz val="16"/>
      <color theme="1"/>
      <name val="Times New Roman"/>
      <family val="1"/>
      <scheme val="major"/>
    </font>
    <font>
      <b/>
      <sz val="14"/>
      <name val="Arial"/>
      <family val="2"/>
      <scheme val="minor"/>
    </font>
    <font>
      <b/>
      <sz val="14"/>
      <color indexed="10"/>
      <name val="Arial"/>
      <family val="2"/>
      <scheme val="minor"/>
    </font>
    <font>
      <b/>
      <sz val="14"/>
      <color indexed="57"/>
      <name val="Arial"/>
      <family val="2"/>
      <scheme val="minor"/>
    </font>
    <font>
      <b/>
      <sz val="14"/>
      <color indexed="49"/>
      <name val="Arial"/>
      <family val="2"/>
      <scheme val="minor"/>
    </font>
    <font>
      <b/>
      <sz val="14"/>
      <color indexed="48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  <scheme val="major"/>
    </font>
  </fonts>
  <fills count="4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FEA2"/>
        <bgColor indexed="64"/>
      </patternFill>
    </fill>
    <fill>
      <patternFill patternType="solid">
        <fgColor rgb="FFFBFDD3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44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7" fillId="0" borderId="0" applyNumberFormat="0" applyFill="0" applyBorder="0" applyAlignment="0" applyProtection="0"/>
    <xf numFmtId="0" fontId="48" fillId="13" borderId="0" applyNumberFormat="0" applyBorder="0" applyAlignment="0" applyProtection="0"/>
    <xf numFmtId="0" fontId="49" fillId="14" borderId="0" applyNumberFormat="0" applyBorder="0" applyAlignment="0" applyProtection="0"/>
    <xf numFmtId="0" fontId="50" fillId="15" borderId="0" applyNumberFormat="0" applyBorder="0" applyAlignment="0" applyProtection="0"/>
    <xf numFmtId="0" fontId="51" fillId="16" borderId="23" applyNumberFormat="0" applyAlignment="0" applyProtection="0"/>
    <xf numFmtId="0" fontId="52" fillId="17" borderId="24" applyNumberFormat="0" applyAlignment="0" applyProtection="0"/>
    <xf numFmtId="0" fontId="53" fillId="17" borderId="23" applyNumberFormat="0" applyAlignment="0" applyProtection="0"/>
    <xf numFmtId="0" fontId="54" fillId="0" borderId="25" applyNumberFormat="0" applyFill="0" applyAlignment="0" applyProtection="0"/>
    <xf numFmtId="0" fontId="55" fillId="18" borderId="26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28" applyNumberFormat="0" applyFill="0" applyAlignment="0" applyProtection="0"/>
    <xf numFmtId="0" fontId="5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5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5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59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59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0" borderId="0"/>
    <xf numFmtId="0" fontId="2" fillId="19" borderId="27" applyNumberFormat="0" applyFont="0" applyAlignment="0" applyProtection="0"/>
    <xf numFmtId="0" fontId="5" fillId="0" borderId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27" applyNumberFormat="0" applyFont="0" applyAlignment="0" applyProtection="0"/>
  </cellStyleXfs>
  <cellXfs count="133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1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0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31" fillId="0" borderId="0" xfId="0" applyNumberFormat="1" applyFont="1" applyFill="1" applyBorder="1" applyAlignment="1" applyProtection="1">
      <alignment vertical="center" readingOrder="2"/>
    </xf>
    <xf numFmtId="0" fontId="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5" xfId="0" applyNumberFormat="1" applyFont="1" applyFill="1" applyBorder="1" applyAlignment="1" applyProtection="1">
      <alignment horizontal="center" vertical="center" readingOrder="2"/>
    </xf>
    <xf numFmtId="0" fontId="30" fillId="5" borderId="5" xfId="0" applyNumberFormat="1" applyFont="1" applyFill="1" applyBorder="1" applyAlignment="1" applyProtection="1">
      <alignment horizontal="center" vertical="center" readingOrder="2"/>
    </xf>
    <xf numFmtId="1" fontId="30" fillId="6" borderId="5" xfId="0" applyNumberFormat="1" applyFont="1" applyFill="1" applyBorder="1" applyAlignment="1" applyProtection="1">
      <alignment horizontal="center" vertical="center" readingOrder="2"/>
    </xf>
    <xf numFmtId="0" fontId="33" fillId="3" borderId="16" xfId="0" applyNumberFormat="1" applyFont="1" applyFill="1" applyBorder="1" applyAlignment="1" applyProtection="1">
      <alignment horizontal="center" vertical="center" readingOrder="2"/>
    </xf>
    <xf numFmtId="1" fontId="34" fillId="0" borderId="16" xfId="0" applyNumberFormat="1" applyFont="1" applyFill="1" applyBorder="1" applyAlignment="1" applyProtection="1">
      <alignment horizontal="center" vertical="center" readingOrder="2"/>
    </xf>
    <xf numFmtId="1" fontId="36" fillId="3" borderId="16" xfId="0" applyNumberFormat="1" applyFont="1" applyFill="1" applyBorder="1" applyAlignment="1" applyProtection="1">
      <alignment horizontal="center" vertical="center" readingOrder="2"/>
    </xf>
    <xf numFmtId="2" fontId="30" fillId="4" borderId="16" xfId="0" applyNumberFormat="1" applyFont="1" applyFill="1" applyBorder="1" applyAlignment="1" applyProtection="1">
      <alignment horizontal="center" vertical="center" readingOrder="2"/>
    </xf>
    <xf numFmtId="0" fontId="38" fillId="12" borderId="16" xfId="0" applyNumberFormat="1" applyFont="1" applyFill="1" applyBorder="1" applyAlignment="1" applyProtection="1">
      <alignment horizontal="center" vertical="center" readingOrder="2"/>
    </xf>
    <xf numFmtId="0" fontId="38" fillId="6" borderId="16" xfId="0" applyNumberFormat="1" applyFont="1" applyFill="1" applyBorder="1" applyAlignment="1" applyProtection="1">
      <alignment horizontal="center" vertical="center" readingOrder="2"/>
    </xf>
    <xf numFmtId="1" fontId="34" fillId="12" borderId="16" xfId="0" applyNumberFormat="1" applyFont="1" applyFill="1" applyBorder="1" applyAlignment="1" applyProtection="1">
      <alignment horizontal="center" vertical="center" readingOrder="2"/>
    </xf>
    <xf numFmtId="1" fontId="34" fillId="6" borderId="16" xfId="0" applyNumberFormat="1" applyFont="1" applyFill="1" applyBorder="1" applyAlignment="1" applyProtection="1">
      <alignment horizontal="center" vertical="center" readingOrder="2"/>
    </xf>
    <xf numFmtId="0" fontId="39" fillId="6" borderId="16" xfId="0" applyNumberFormat="1" applyFont="1" applyFill="1" applyBorder="1" applyAlignment="1" applyProtection="1">
      <alignment horizontal="center" vertical="center" readingOrder="2"/>
    </xf>
    <xf numFmtId="1" fontId="39" fillId="6" borderId="16" xfId="0" applyNumberFormat="1" applyFont="1" applyFill="1" applyBorder="1" applyAlignment="1" applyProtection="1">
      <alignment horizontal="center" vertical="center" readingOrder="2"/>
    </xf>
    <xf numFmtId="1" fontId="39" fillId="6" borderId="16" xfId="0" applyNumberFormat="1" applyFont="1" applyFill="1" applyBorder="1" applyAlignment="1" applyProtection="1">
      <alignment horizontal="center" vertical="center" readingOrder="2"/>
      <protection locked="0"/>
    </xf>
    <xf numFmtId="165" fontId="39" fillId="6" borderId="16" xfId="0" applyNumberFormat="1" applyFont="1" applyFill="1" applyBorder="1" applyAlignment="1" applyProtection="1">
      <alignment horizontal="center" vertical="center" readingOrder="2"/>
    </xf>
    <xf numFmtId="2" fontId="39" fillId="6" borderId="16" xfId="0" applyNumberFormat="1" applyFont="1" applyFill="1" applyBorder="1" applyAlignment="1" applyProtection="1">
      <alignment horizontal="center" vertical="center" readingOrder="2"/>
    </xf>
    <xf numFmtId="1" fontId="40" fillId="6" borderId="16" xfId="0" applyNumberFormat="1" applyFont="1" applyFill="1" applyBorder="1" applyAlignment="1" applyProtection="1">
      <alignment horizontal="center" vertical="center" readingOrder="2"/>
    </xf>
    <xf numFmtId="0" fontId="40" fillId="6" borderId="16" xfId="0" applyNumberFormat="1" applyFont="1" applyFill="1" applyBorder="1" applyAlignment="1" applyProtection="1">
      <alignment horizontal="center" vertical="center" readingOrder="2"/>
    </xf>
    <xf numFmtId="0" fontId="41" fillId="6" borderId="16" xfId="0" applyNumberFormat="1" applyFont="1" applyFill="1" applyBorder="1" applyAlignment="1" applyProtection="1">
      <alignment horizontal="center" vertical="center" readingOrder="2"/>
    </xf>
    <xf numFmtId="1" fontId="42" fillId="6" borderId="16" xfId="0" applyNumberFormat="1" applyFont="1" applyFill="1" applyBorder="1" applyAlignment="1" applyProtection="1">
      <alignment horizontal="center" vertical="center" readingOrder="2"/>
    </xf>
    <xf numFmtId="1" fontId="31" fillId="6" borderId="5" xfId="0" applyNumberFormat="1" applyFont="1" applyFill="1" applyBorder="1" applyAlignment="1" applyProtection="1">
      <alignment horizontal="center" vertical="center" readingOrder="2"/>
    </xf>
    <xf numFmtId="0" fontId="43" fillId="6" borderId="5" xfId="0" applyNumberFormat="1" applyFont="1" applyFill="1" applyBorder="1" applyAlignment="1" applyProtection="1">
      <alignment horizontal="center" vertical="center" readingOrder="2"/>
    </xf>
    <xf numFmtId="1" fontId="43" fillId="6" borderId="5" xfId="0" applyNumberFormat="1" applyFont="1" applyFill="1" applyBorder="1" applyAlignment="1" applyProtection="1">
      <alignment horizontal="center" vertical="center" readingOrder="2"/>
    </xf>
    <xf numFmtId="1" fontId="41" fillId="6" borderId="5" xfId="0" applyNumberFormat="1" applyFont="1" applyFill="1" applyBorder="1" applyAlignment="1" applyProtection="1">
      <alignment horizontal="center" vertical="center" readingOrder="2"/>
    </xf>
    <xf numFmtId="0" fontId="38" fillId="12" borderId="16" xfId="0" applyNumberFormat="1" applyFont="1" applyFill="1" applyBorder="1" applyAlignment="1" applyProtection="1">
      <alignment horizontal="center" vertical="center" readingOrder="2"/>
    </xf>
    <xf numFmtId="0" fontId="60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61" fillId="6" borderId="16" xfId="46" applyFont="1" applyFill="1" applyBorder="1" applyAlignment="1">
      <alignment horizontal="center" vertical="center"/>
    </xf>
    <xf numFmtId="0" fontId="30" fillId="3" borderId="16" xfId="0" applyNumberFormat="1" applyFont="1" applyFill="1" applyBorder="1" applyAlignment="1" applyProtection="1">
      <alignment horizontal="center" vertical="center" readingOrder="2"/>
    </xf>
    <xf numFmtId="1" fontId="34" fillId="0" borderId="16" xfId="0" applyNumberFormat="1" applyFont="1" applyFill="1" applyBorder="1" applyAlignment="1" applyProtection="1">
      <alignment horizontal="center" vertical="center" readingOrder="2"/>
    </xf>
    <xf numFmtId="2" fontId="35" fillId="3" borderId="16" xfId="0" applyNumberFormat="1" applyFont="1" applyFill="1" applyBorder="1" applyAlignment="1" applyProtection="1">
      <alignment horizontal="center" vertical="center" readingOrder="2"/>
    </xf>
    <xf numFmtId="1" fontId="36" fillId="3" borderId="16" xfId="0" applyNumberFormat="1" applyFont="1" applyFill="1" applyBorder="1" applyAlignment="1" applyProtection="1">
      <alignment horizontal="center" vertical="center" readingOrder="2"/>
    </xf>
    <xf numFmtId="0" fontId="34" fillId="0" borderId="16" xfId="0" applyNumberFormat="1" applyFont="1" applyFill="1" applyBorder="1" applyAlignment="1" applyProtection="1">
      <alignment horizontal="center" vertical="center" readingOrder="2"/>
    </xf>
    <xf numFmtId="1" fontId="30" fillId="12" borderId="16" xfId="0" applyNumberFormat="1" applyFont="1" applyFill="1" applyBorder="1" applyAlignment="1" applyProtection="1">
      <alignment horizontal="center" vertical="center" readingOrder="2"/>
    </xf>
    <xf numFmtId="1" fontId="62" fillId="0" borderId="16" xfId="0" applyNumberFormat="1" applyFont="1" applyFill="1" applyBorder="1" applyAlignment="1" applyProtection="1">
      <alignment horizontal="center" vertical="center" readingOrder="2"/>
    </xf>
    <xf numFmtId="0" fontId="30" fillId="3" borderId="16" xfId="0" applyNumberFormat="1" applyFont="1" applyFill="1" applyBorder="1" applyAlignment="1" applyProtection="1">
      <alignment horizontal="center" vertical="center" readingOrder="2"/>
    </xf>
    <xf numFmtId="1" fontId="34" fillId="0" borderId="16" xfId="0" applyNumberFormat="1" applyFont="1" applyFill="1" applyBorder="1" applyAlignment="1" applyProtection="1">
      <alignment horizontal="center" vertical="center" readingOrder="2"/>
    </xf>
    <xf numFmtId="2" fontId="35" fillId="3" borderId="16" xfId="0" applyNumberFormat="1" applyFont="1" applyFill="1" applyBorder="1" applyAlignment="1" applyProtection="1">
      <alignment horizontal="center" vertical="center" readingOrder="2"/>
    </xf>
    <xf numFmtId="1" fontId="36" fillId="3" borderId="16" xfId="0" applyNumberFormat="1" applyFont="1" applyFill="1" applyBorder="1" applyAlignment="1" applyProtection="1">
      <alignment horizontal="center" vertical="center" readingOrder="2"/>
    </xf>
    <xf numFmtId="0" fontId="34" fillId="0" borderId="16" xfId="0" applyNumberFormat="1" applyFont="1" applyFill="1" applyBorder="1" applyAlignment="1" applyProtection="1">
      <alignment horizontal="center" vertical="center" readingOrder="2"/>
    </xf>
    <xf numFmtId="1" fontId="30" fillId="12" borderId="16" xfId="0" applyNumberFormat="1" applyFont="1" applyFill="1" applyBorder="1" applyAlignment="1" applyProtection="1">
      <alignment horizontal="center" vertical="center" readingOrder="2"/>
    </xf>
    <xf numFmtId="1" fontId="62" fillId="6" borderId="16" xfId="0" applyNumberFormat="1" applyFont="1" applyFill="1" applyBorder="1" applyAlignment="1" applyProtection="1">
      <alignment horizontal="center" vertical="center" readingOrder="2"/>
    </xf>
    <xf numFmtId="1" fontId="64" fillId="0" borderId="16" xfId="0" applyNumberFormat="1" applyFont="1" applyFill="1" applyBorder="1" applyAlignment="1" applyProtection="1">
      <alignment horizontal="center" vertical="center" readingOrder="2"/>
    </xf>
    <xf numFmtId="1" fontId="63" fillId="0" borderId="5" xfId="0" applyNumberFormat="1" applyFont="1" applyBorder="1" applyAlignment="1">
      <alignment horizontal="center" vertical="center" wrapText="1" readingOrder="2"/>
    </xf>
    <xf numFmtId="0" fontId="4" fillId="0" borderId="0" xfId="0" applyFont="1" applyAlignment="1" applyProtection="1">
      <alignment horizontal="center" vertical="center" readingOrder="2"/>
      <protection locked="0"/>
    </xf>
    <xf numFmtId="0" fontId="4" fillId="0" borderId="5" xfId="0" applyFont="1" applyBorder="1" applyAlignment="1">
      <alignment horizontal="center" vertical="center" readingOrder="2"/>
    </xf>
    <xf numFmtId="0" fontId="16" fillId="0" borderId="5" xfId="0" applyFont="1" applyBorder="1" applyAlignment="1" applyProtection="1">
      <alignment horizontal="center" vertical="center" readingOrder="2"/>
      <protection locked="0"/>
    </xf>
    <xf numFmtId="0" fontId="15" fillId="8" borderId="5" xfId="0" applyFont="1" applyFill="1" applyBorder="1" applyAlignment="1">
      <alignment horizontal="center" vertical="center" wrapText="1" readingOrder="2"/>
    </xf>
    <xf numFmtId="0" fontId="15" fillId="7" borderId="5" xfId="0" applyFont="1" applyFill="1" applyBorder="1" applyAlignment="1">
      <alignment horizontal="center" vertical="center" wrapText="1" readingOrder="2"/>
    </xf>
    <xf numFmtId="0" fontId="4" fillId="0" borderId="5" xfId="0" applyFont="1" applyBorder="1" applyAlignment="1" applyProtection="1">
      <alignment horizontal="center" vertical="center" readingOrder="2"/>
      <protection locked="0"/>
    </xf>
    <xf numFmtId="1" fontId="65" fillId="8" borderId="5" xfId="0" applyNumberFormat="1" applyFont="1" applyFill="1" applyBorder="1" applyAlignment="1">
      <alignment horizontal="center" vertical="center" wrapText="1" readingOrder="2"/>
    </xf>
    <xf numFmtId="1" fontId="65" fillId="7" borderId="5" xfId="0" applyNumberFormat="1" applyFont="1" applyFill="1" applyBorder="1" applyAlignment="1">
      <alignment horizontal="center" vertical="center" wrapText="1" readingOrder="2"/>
    </xf>
    <xf numFmtId="0" fontId="30" fillId="44" borderId="5" xfId="0" applyFont="1" applyFill="1" applyBorder="1" applyAlignment="1">
      <alignment horizontal="center" vertical="center" readingOrder="2"/>
    </xf>
    <xf numFmtId="0" fontId="30" fillId="5" borderId="5" xfId="0" applyFont="1" applyFill="1" applyBorder="1" applyAlignment="1">
      <alignment horizontal="center" vertical="center" readingOrder="2"/>
    </xf>
    <xf numFmtId="0" fontId="30" fillId="0" borderId="6" xfId="0" applyFont="1" applyBorder="1" applyAlignment="1">
      <alignment horizontal="center" vertical="center" readingOrder="2"/>
    </xf>
    <xf numFmtId="1" fontId="30" fillId="6" borderId="5" xfId="0" applyNumberFormat="1" applyFont="1" applyFill="1" applyBorder="1" applyAlignment="1">
      <alignment horizontal="center" vertical="center" readingOrder="2"/>
    </xf>
    <xf numFmtId="0" fontId="65" fillId="0" borderId="8" xfId="0" applyFont="1" applyBorder="1" applyAlignment="1" applyProtection="1">
      <alignment horizontal="center" vertical="center" wrapText="1" readingOrder="2"/>
      <protection locked="0"/>
    </xf>
    <xf numFmtId="0" fontId="63" fillId="0" borderId="9" xfId="0" applyFont="1" applyBorder="1" applyAlignment="1" applyProtection="1">
      <alignment horizontal="center" vertical="center" wrapText="1" readingOrder="2"/>
      <protection locked="0"/>
    </xf>
    <xf numFmtId="0" fontId="63" fillId="0" borderId="3" xfId="0" applyFont="1" applyBorder="1" applyAlignment="1" applyProtection="1">
      <alignment horizontal="center" vertical="center" wrapText="1" readingOrder="2"/>
      <protection locked="0"/>
    </xf>
    <xf numFmtId="0" fontId="63" fillId="0" borderId="4" xfId="0" applyFont="1" applyBorder="1" applyAlignment="1" applyProtection="1">
      <alignment horizontal="center" vertical="center" wrapText="1" readingOrder="2"/>
      <protection locked="0"/>
    </xf>
    <xf numFmtId="0" fontId="63" fillId="0" borderId="10" xfId="0" applyFont="1" applyBorder="1" applyAlignment="1" applyProtection="1">
      <alignment horizontal="center" vertical="center" wrapText="1" readingOrder="2"/>
      <protection locked="0"/>
    </xf>
    <xf numFmtId="0" fontId="63" fillId="0" borderId="11" xfId="0" applyFont="1" applyBorder="1" applyAlignment="1" applyProtection="1">
      <alignment horizontal="center" vertical="center" wrapText="1" readingOrder="2"/>
      <protection locked="0"/>
    </xf>
    <xf numFmtId="0" fontId="30" fillId="44" borderId="29" xfId="0" applyFont="1" applyFill="1" applyBorder="1" applyAlignment="1">
      <alignment horizontal="center" vertical="center" wrapText="1" readingOrder="2"/>
    </xf>
    <xf numFmtId="0" fontId="30" fillId="44" borderId="2" xfId="0" applyFont="1" applyFill="1" applyBorder="1" applyAlignment="1">
      <alignment horizontal="center" vertical="center" wrapText="1" readingOrder="2"/>
    </xf>
    <xf numFmtId="0" fontId="30" fillId="44" borderId="30" xfId="0" applyFont="1" applyFill="1" applyBorder="1" applyAlignment="1">
      <alignment horizontal="center" vertical="center" wrapText="1" readingOrder="2"/>
    </xf>
    <xf numFmtId="0" fontId="30" fillId="9" borderId="29" xfId="0" applyFont="1" applyFill="1" applyBorder="1" applyAlignment="1">
      <alignment horizontal="center" vertical="center" wrapText="1" readingOrder="2"/>
    </xf>
    <xf numFmtId="0" fontId="30" fillId="9" borderId="2" xfId="0" applyFont="1" applyFill="1" applyBorder="1" applyAlignment="1">
      <alignment horizontal="center" vertical="center" wrapText="1" readingOrder="2"/>
    </xf>
    <xf numFmtId="0" fontId="30" fillId="9" borderId="30" xfId="0" applyFont="1" applyFill="1" applyBorder="1" applyAlignment="1">
      <alignment horizontal="center" vertical="center" wrapText="1" readingOrder="2"/>
    </xf>
    <xf numFmtId="0" fontId="32" fillId="10" borderId="5" xfId="0" applyFont="1" applyFill="1" applyBorder="1" applyAlignment="1">
      <alignment horizontal="center" vertical="center" readingOrder="2"/>
    </xf>
    <xf numFmtId="0" fontId="30" fillId="10" borderId="5" xfId="0" applyFont="1" applyFill="1" applyBorder="1" applyAlignment="1">
      <alignment horizontal="center" vertical="center" readingOrder="2"/>
    </xf>
    <xf numFmtId="0" fontId="15" fillId="10" borderId="5" xfId="0" applyFont="1" applyFill="1" applyBorder="1" applyAlignment="1">
      <alignment horizontal="center" vertical="center" wrapText="1" readingOrder="2"/>
    </xf>
    <xf numFmtId="0" fontId="32" fillId="0" borderId="7" xfId="0" applyFont="1" applyBorder="1" applyAlignment="1">
      <alignment horizontal="center" vertical="center" readingOrder="2"/>
    </xf>
    <xf numFmtId="0" fontId="32" fillId="0" borderId="12" xfId="0" applyFont="1" applyBorder="1" applyAlignment="1">
      <alignment horizontal="center" vertical="center" readingOrder="2"/>
    </xf>
    <xf numFmtId="0" fontId="32" fillId="0" borderId="6" xfId="0" applyFont="1" applyBorder="1" applyAlignment="1">
      <alignment horizontal="center" vertical="center" readingOrder="2"/>
    </xf>
    <xf numFmtId="0" fontId="30" fillId="0" borderId="7" xfId="0" applyFont="1" applyBorder="1" applyAlignment="1">
      <alignment horizontal="center" vertical="center" readingOrder="2"/>
    </xf>
    <xf numFmtId="0" fontId="30" fillId="0" borderId="12" xfId="0" applyFont="1" applyBorder="1" applyAlignment="1">
      <alignment horizontal="center" vertical="center" readingOrder="2"/>
    </xf>
    <xf numFmtId="0" fontId="30" fillId="0" borderId="6" xfId="0" applyFont="1" applyBorder="1" applyAlignment="1">
      <alignment horizontal="center" vertical="center" readingOrder="2"/>
    </xf>
    <xf numFmtId="0" fontId="69" fillId="0" borderId="7" xfId="0" applyFont="1" applyBorder="1" applyAlignment="1">
      <alignment horizontal="center" vertical="center" readingOrder="2"/>
    </xf>
    <xf numFmtId="0" fontId="69" fillId="0" borderId="12" xfId="0" applyFont="1" applyBorder="1" applyAlignment="1">
      <alignment horizontal="center" vertical="center" readingOrder="2"/>
    </xf>
    <xf numFmtId="0" fontId="70" fillId="0" borderId="12" xfId="0" applyFont="1" applyBorder="1" applyAlignment="1">
      <alignment horizontal="center" vertical="center" readingOrder="2"/>
    </xf>
    <xf numFmtId="0" fontId="69" fillId="0" borderId="6" xfId="0" applyFont="1" applyBorder="1" applyAlignment="1">
      <alignment horizontal="center" vertical="center" readingOrder="2"/>
    </xf>
    <xf numFmtId="1" fontId="71" fillId="45" borderId="7" xfId="0" applyNumberFormat="1" applyFont="1" applyFill="1" applyBorder="1" applyAlignment="1">
      <alignment horizontal="center" vertical="center" readingOrder="2"/>
    </xf>
    <xf numFmtId="1" fontId="71" fillId="45" borderId="6" xfId="0" applyNumberFormat="1" applyFont="1" applyFill="1" applyBorder="1" applyAlignment="1">
      <alignment horizontal="center" vertical="center" readingOrder="2"/>
    </xf>
    <xf numFmtId="0" fontId="13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37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6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4" borderId="16" xfId="0" applyNumberFormat="1" applyFont="1" applyFill="1" applyBorder="1" applyAlignment="1" applyProtection="1">
      <alignment horizontal="center" vertical="center" wrapText="1" readingOrder="2"/>
    </xf>
    <xf numFmtId="0" fontId="38" fillId="12" borderId="16" xfId="0" applyNumberFormat="1" applyFont="1" applyFill="1" applyBorder="1" applyAlignment="1" applyProtection="1">
      <alignment horizontal="center" vertical="center" readingOrder="2"/>
    </xf>
    <xf numFmtId="0" fontId="37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19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2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19" xfId="0" applyNumberFormat="1" applyFont="1" applyFill="1" applyBorder="1" applyAlignment="1" applyProtection="1">
      <alignment horizontal="center" vertical="center" readingOrder="2"/>
      <protection locked="0"/>
    </xf>
    <xf numFmtId="0" fontId="30" fillId="11" borderId="16" xfId="0" applyNumberFormat="1" applyFont="1" applyFill="1" applyBorder="1" applyAlignment="1" applyProtection="1">
      <alignment horizontal="center" vertical="center" readingOrder="2"/>
    </xf>
    <xf numFmtId="0" fontId="7" fillId="12" borderId="16" xfId="3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11" xfId="0" applyNumberFormat="1" applyFont="1" applyFill="1" applyBorder="1" applyAlignment="1" applyProtection="1">
      <alignment horizontal="center" vertical="center" wrapText="1" readingOrder="2"/>
      <protection locked="0"/>
    </xf>
  </cellXfs>
  <cellStyles count="67">
    <cellStyle name="20% - تمييز1" xfId="21" builtinId="30" customBuiltin="1"/>
    <cellStyle name="20% - تمييز1 2" xfId="47"/>
    <cellStyle name="20% - تمييز2" xfId="25" builtinId="34" customBuiltin="1"/>
    <cellStyle name="20% - تمييز2 2" xfId="50"/>
    <cellStyle name="20% - تمييز3" xfId="29" builtinId="38" customBuiltin="1"/>
    <cellStyle name="20% - تمييز3 2" xfId="53"/>
    <cellStyle name="20% - تمييز4" xfId="33" builtinId="42" customBuiltin="1"/>
    <cellStyle name="20% - تمييز4 2" xfId="56"/>
    <cellStyle name="20% - تمييز5" xfId="37" builtinId="46" customBuiltin="1"/>
    <cellStyle name="20% - تمييز5 2" xfId="59"/>
    <cellStyle name="20% - تمييز6" xfId="41" builtinId="50" customBuiltin="1"/>
    <cellStyle name="20% - تمييز6 2" xfId="62"/>
    <cellStyle name="40% - تمييز1" xfId="22" builtinId="31" customBuiltin="1"/>
    <cellStyle name="40% - تمييز1 2" xfId="48"/>
    <cellStyle name="40% - تمييز2" xfId="26" builtinId="35" customBuiltin="1"/>
    <cellStyle name="40% - تمييز2 2" xfId="51"/>
    <cellStyle name="40% - تمييز3" xfId="30" builtinId="39" customBuiltin="1"/>
    <cellStyle name="40% - تمييز3 2" xfId="54"/>
    <cellStyle name="40% - تمييز4" xfId="34" builtinId="43" customBuiltin="1"/>
    <cellStyle name="40% - تمييز4 2" xfId="57"/>
    <cellStyle name="40% - تمييز5" xfId="38" builtinId="47" customBuiltin="1"/>
    <cellStyle name="40% - تمييز5 2" xfId="60"/>
    <cellStyle name="40% - تمييز6" xfId="42" builtinId="51" customBuiltin="1"/>
    <cellStyle name="40% - تمييز6 2" xfId="63"/>
    <cellStyle name="60% - تمييز1" xfId="23" builtinId="32" customBuiltin="1"/>
    <cellStyle name="60% - تمييز1 2" xfId="49"/>
    <cellStyle name="60% - تمييز2" xfId="27" builtinId="36" customBuiltin="1"/>
    <cellStyle name="60% - تمييز2 2" xfId="52"/>
    <cellStyle name="60% - تمييز3" xfId="31" builtinId="40" customBuiltin="1"/>
    <cellStyle name="60% - تمييز3 2" xfId="55"/>
    <cellStyle name="60% - تمييز4" xfId="35" builtinId="44" customBuiltin="1"/>
    <cellStyle name="60% - تمييز4 2" xfId="58"/>
    <cellStyle name="60% - تمييز5" xfId="39" builtinId="48" customBuiltin="1"/>
    <cellStyle name="60% - تمييز5 2" xfId="61"/>
    <cellStyle name="60% - تمييز6" xfId="43" builtinId="52" customBuiltin="1"/>
    <cellStyle name="60% - تمييز6 2" xfId="64"/>
    <cellStyle name="Currency 2" xfId="1"/>
    <cellStyle name="Normal" xfId="0" builtinId="0"/>
    <cellStyle name="Normal 2" xfId="2"/>
    <cellStyle name="Normal 3" xfId="3"/>
    <cellStyle name="Normal 3 2" xfId="46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 2" xfId="44"/>
    <cellStyle name="عادي 2 2" xfId="65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/>
    <cellStyle name="ملاحظة 2 2" xfId="66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xmlns="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24</xdr:row>
      <xdr:rowOff>44450</xdr:rowOff>
    </xdr:from>
    <xdr:to>
      <xdr:col>31</xdr:col>
      <xdr:colOff>298450</xdr:colOff>
      <xdr:row>25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xmlns="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46</xdr:row>
      <xdr:rowOff>44450</xdr:rowOff>
    </xdr:from>
    <xdr:to>
      <xdr:col>31</xdr:col>
      <xdr:colOff>298450</xdr:colOff>
      <xdr:row>47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xmlns="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24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xmlns="" id="{AB327D86-122B-4888-8A1C-0E5149CA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46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xmlns="" id="{2268FC92-5887-4ECA-B6D3-029A02B7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46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xmlns="" id="{23779869-4128-43AF-9118-EF5827EF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549"/>
  <sheetViews>
    <sheetView rightToLeft="1" tabSelected="1" topLeftCell="A7" workbookViewId="0">
      <selection activeCell="T18" sqref="T18"/>
    </sheetView>
  </sheetViews>
  <sheetFormatPr defaultColWidth="9.140625" defaultRowHeight="24"/>
  <cols>
    <col min="1" max="1" width="2" style="4" customWidth="1"/>
    <col min="2" max="2" width="4.85546875" style="4" customWidth="1"/>
    <col min="3" max="3" width="29.570312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>
      <c r="B1" s="111" t="s">
        <v>16</v>
      </c>
      <c r="C1" s="112"/>
      <c r="D1" s="113"/>
      <c r="E1" s="9"/>
      <c r="H1" s="103" t="s">
        <v>53</v>
      </c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5"/>
      <c r="W1" s="8"/>
      <c r="X1" s="8"/>
      <c r="Z1" s="10"/>
      <c r="AA1" s="10"/>
      <c r="AB1" s="10"/>
      <c r="AC1" s="10"/>
      <c r="AD1" s="10"/>
      <c r="AE1" s="10"/>
      <c r="AF1" s="10"/>
      <c r="AG1" s="114"/>
    </row>
    <row r="2" spans="1:148" s="1" customFormat="1" ht="8.25" customHeight="1" thickTop="1" thickBot="1">
      <c r="AB2" s="17"/>
      <c r="AC2" s="17"/>
      <c r="AD2" s="17"/>
      <c r="AE2" s="17"/>
      <c r="AF2" s="17"/>
      <c r="AG2" s="114"/>
    </row>
    <row r="3" spans="1:148" s="1" customFormat="1" ht="28.5" thickTop="1" thickBot="1">
      <c r="B3" s="111" t="s">
        <v>17</v>
      </c>
      <c r="C3" s="112"/>
      <c r="D3" s="113"/>
      <c r="E3" s="2"/>
      <c r="H3" s="103" t="s">
        <v>33</v>
      </c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5"/>
      <c r="W3" s="8"/>
      <c r="X3" s="8"/>
      <c r="Z3" s="116" t="s">
        <v>52</v>
      </c>
      <c r="AA3" s="117"/>
      <c r="AB3" s="117"/>
      <c r="AC3" s="117"/>
      <c r="AD3" s="117"/>
      <c r="AE3" s="117"/>
      <c r="AF3" s="118"/>
      <c r="AG3" s="114"/>
    </row>
    <row r="4" spans="1:148" s="1" customFormat="1" ht="5.45" customHeight="1" thickTop="1" thickBot="1">
      <c r="AG4" s="114"/>
    </row>
    <row r="5" spans="1:148" s="2" customFormat="1" ht="27.75" thickTop="1" thickBot="1">
      <c r="B5" s="111" t="s">
        <v>29</v>
      </c>
      <c r="C5" s="113"/>
      <c r="D5" s="46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116" t="s">
        <v>28</v>
      </c>
      <c r="AA5" s="117"/>
      <c r="AB5" s="117"/>
      <c r="AC5" s="117"/>
      <c r="AD5" s="117"/>
      <c r="AE5" s="117"/>
      <c r="AF5" s="118"/>
      <c r="AG5" s="114"/>
    </row>
    <row r="6" spans="1:148" s="2" customFormat="1" ht="9" customHeight="1" thickTop="1" thickBot="1">
      <c r="AG6" s="114"/>
    </row>
    <row r="7" spans="1:148" s="3" customFormat="1" ht="24.75" customHeight="1" thickTop="1" thickBot="1">
      <c r="A7" s="1"/>
      <c r="B7" s="122" t="s">
        <v>18</v>
      </c>
      <c r="C7" s="122" t="s">
        <v>30</v>
      </c>
      <c r="D7" s="106" t="s">
        <v>0</v>
      </c>
      <c r="E7" s="109" t="s">
        <v>1</v>
      </c>
      <c r="F7" s="110" t="s">
        <v>2</v>
      </c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24"/>
      <c r="AE7" s="119" t="s">
        <v>3</v>
      </c>
      <c r="AF7" s="119" t="s">
        <v>15</v>
      </c>
      <c r="AG7" s="115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>
      <c r="A8" s="1"/>
      <c r="B8" s="123"/>
      <c r="C8" s="123"/>
      <c r="D8" s="107"/>
      <c r="E8" s="109"/>
      <c r="F8" s="110" t="s">
        <v>4</v>
      </c>
      <c r="G8" s="110"/>
      <c r="H8" s="110"/>
      <c r="I8" s="110"/>
      <c r="J8" s="110" t="s">
        <v>5</v>
      </c>
      <c r="K8" s="110"/>
      <c r="L8" s="110"/>
      <c r="M8" s="110"/>
      <c r="N8" s="110" t="s">
        <v>6</v>
      </c>
      <c r="O8" s="110"/>
      <c r="P8" s="110"/>
      <c r="Q8" s="110"/>
      <c r="R8" s="110" t="s">
        <v>7</v>
      </c>
      <c r="S8" s="110"/>
      <c r="T8" s="110"/>
      <c r="U8" s="110"/>
      <c r="V8" s="110" t="s">
        <v>8</v>
      </c>
      <c r="W8" s="110"/>
      <c r="X8" s="110"/>
      <c r="Y8" s="110"/>
      <c r="Z8" s="110" t="s">
        <v>9</v>
      </c>
      <c r="AA8" s="110"/>
      <c r="AB8" s="110"/>
      <c r="AC8" s="110"/>
      <c r="AD8" s="24"/>
      <c r="AE8" s="120"/>
      <c r="AF8" s="120"/>
      <c r="AG8" s="115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>
      <c r="A9" s="1"/>
      <c r="B9" s="124"/>
      <c r="C9" s="124"/>
      <c r="D9" s="108"/>
      <c r="E9" s="109"/>
      <c r="F9" s="45" t="s">
        <v>10</v>
      </c>
      <c r="G9" s="45" t="s">
        <v>11</v>
      </c>
      <c r="H9" s="29" t="s">
        <v>12</v>
      </c>
      <c r="I9" s="45" t="s">
        <v>14</v>
      </c>
      <c r="J9" s="45" t="s">
        <v>10</v>
      </c>
      <c r="K9" s="45" t="s">
        <v>11</v>
      </c>
      <c r="L9" s="29" t="s">
        <v>12</v>
      </c>
      <c r="M9" s="45" t="s">
        <v>14</v>
      </c>
      <c r="N9" s="45" t="s">
        <v>10</v>
      </c>
      <c r="O9" s="45" t="s">
        <v>11</v>
      </c>
      <c r="P9" s="29" t="s">
        <v>12</v>
      </c>
      <c r="Q9" s="45" t="s">
        <v>14</v>
      </c>
      <c r="R9" s="45" t="s">
        <v>10</v>
      </c>
      <c r="S9" s="45" t="s">
        <v>11</v>
      </c>
      <c r="T9" s="29" t="s">
        <v>12</v>
      </c>
      <c r="U9" s="45" t="s">
        <v>14</v>
      </c>
      <c r="V9" s="45" t="s">
        <v>10</v>
      </c>
      <c r="W9" s="45" t="s">
        <v>11</v>
      </c>
      <c r="X9" s="29" t="s">
        <v>12</v>
      </c>
      <c r="Y9" s="45" t="s">
        <v>14</v>
      </c>
      <c r="Z9" s="45" t="s">
        <v>10</v>
      </c>
      <c r="AA9" s="45" t="s">
        <v>11</v>
      </c>
      <c r="AB9" s="29" t="s">
        <v>12</v>
      </c>
      <c r="AC9" s="45" t="s">
        <v>14</v>
      </c>
      <c r="AD9" s="125"/>
      <c r="AE9" s="121"/>
      <c r="AF9" s="121"/>
      <c r="AG9" s="115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31">
        <v>1</v>
      </c>
      <c r="C10" s="47" t="s">
        <v>43</v>
      </c>
      <c r="D10" s="54">
        <v>4</v>
      </c>
      <c r="E10" s="48">
        <v>6.25E-2</v>
      </c>
      <c r="F10" s="49">
        <v>18</v>
      </c>
      <c r="G10" s="50">
        <v>0</v>
      </c>
      <c r="H10" s="53">
        <v>1</v>
      </c>
      <c r="I10" s="51">
        <v>0</v>
      </c>
      <c r="J10" s="52">
        <v>3</v>
      </c>
      <c r="K10" s="52">
        <v>0</v>
      </c>
      <c r="L10" s="53">
        <v>1</v>
      </c>
      <c r="M10" s="51">
        <v>0</v>
      </c>
      <c r="N10" s="52">
        <v>2</v>
      </c>
      <c r="O10" s="52">
        <v>0</v>
      </c>
      <c r="P10" s="53">
        <v>1</v>
      </c>
      <c r="Q10" s="51">
        <v>0</v>
      </c>
      <c r="R10" s="52">
        <v>2</v>
      </c>
      <c r="S10" s="52">
        <v>0</v>
      </c>
      <c r="T10" s="53">
        <v>1</v>
      </c>
      <c r="U10" s="51">
        <v>0</v>
      </c>
      <c r="V10" s="52">
        <v>1</v>
      </c>
      <c r="W10" s="52">
        <v>0</v>
      </c>
      <c r="X10" s="53">
        <v>0</v>
      </c>
      <c r="Y10" s="51">
        <v>0</v>
      </c>
      <c r="Z10" s="52">
        <v>0</v>
      </c>
      <c r="AA10" s="52">
        <v>0</v>
      </c>
      <c r="AB10" s="53">
        <v>0</v>
      </c>
      <c r="AC10" s="26">
        <f>AB10</f>
        <v>0</v>
      </c>
      <c r="AD10" s="125"/>
      <c r="AE10" s="63">
        <v>26</v>
      </c>
      <c r="AF10" s="62">
        <f>AB10+X10+T10+P10+L10+H10</f>
        <v>4</v>
      </c>
      <c r="AG10" s="115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30">
        <v>2</v>
      </c>
      <c r="C11" s="47" t="s">
        <v>44</v>
      </c>
      <c r="D11" s="54">
        <v>4</v>
      </c>
      <c r="E11" s="48">
        <v>6.25E-2</v>
      </c>
      <c r="F11" s="49">
        <v>20</v>
      </c>
      <c r="G11" s="50">
        <v>0</v>
      </c>
      <c r="H11" s="53">
        <v>1</v>
      </c>
      <c r="I11" s="51"/>
      <c r="J11" s="52">
        <v>9</v>
      </c>
      <c r="K11" s="52">
        <v>0</v>
      </c>
      <c r="L11" s="53">
        <v>1</v>
      </c>
      <c r="M11" s="51"/>
      <c r="N11" s="52">
        <v>3</v>
      </c>
      <c r="O11" s="52">
        <v>0</v>
      </c>
      <c r="P11" s="53">
        <v>1</v>
      </c>
      <c r="Q11" s="51"/>
      <c r="R11" s="52">
        <v>2</v>
      </c>
      <c r="S11" s="52">
        <v>0</v>
      </c>
      <c r="T11" s="53">
        <v>1</v>
      </c>
      <c r="U11" s="51"/>
      <c r="V11" s="52">
        <v>1</v>
      </c>
      <c r="W11" s="52">
        <v>0</v>
      </c>
      <c r="X11" s="53">
        <v>0</v>
      </c>
      <c r="Y11" s="51"/>
      <c r="Z11" s="52">
        <v>0</v>
      </c>
      <c r="AA11" s="52">
        <v>0</v>
      </c>
      <c r="AB11" s="53">
        <v>0</v>
      </c>
      <c r="AC11" s="26"/>
      <c r="AD11" s="125"/>
      <c r="AE11" s="63">
        <v>35</v>
      </c>
      <c r="AF11" s="62">
        <v>4</v>
      </c>
      <c r="AG11" s="115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31">
        <v>3</v>
      </c>
      <c r="C12" s="47" t="s">
        <v>45</v>
      </c>
      <c r="D12" s="54">
        <v>4</v>
      </c>
      <c r="E12" s="48">
        <v>6.25E-2</v>
      </c>
      <c r="F12" s="49">
        <v>18</v>
      </c>
      <c r="G12" s="50">
        <v>0</v>
      </c>
      <c r="H12" s="53">
        <v>1</v>
      </c>
      <c r="I12" s="51"/>
      <c r="J12" s="52">
        <v>8</v>
      </c>
      <c r="K12" s="52">
        <v>0</v>
      </c>
      <c r="L12" s="53">
        <v>1</v>
      </c>
      <c r="M12" s="51"/>
      <c r="N12" s="52">
        <v>2</v>
      </c>
      <c r="O12" s="52">
        <v>0</v>
      </c>
      <c r="P12" s="53">
        <v>1</v>
      </c>
      <c r="Q12" s="51"/>
      <c r="R12" s="52">
        <v>1</v>
      </c>
      <c r="S12" s="52">
        <v>0</v>
      </c>
      <c r="T12" s="53">
        <v>0</v>
      </c>
      <c r="U12" s="51"/>
      <c r="V12" s="52">
        <v>0</v>
      </c>
      <c r="W12" s="52">
        <v>0</v>
      </c>
      <c r="X12" s="53">
        <v>1</v>
      </c>
      <c r="Y12" s="51"/>
      <c r="Z12" s="52">
        <v>0</v>
      </c>
      <c r="AA12" s="52">
        <v>0</v>
      </c>
      <c r="AB12" s="53">
        <v>0</v>
      </c>
      <c r="AC12" s="26"/>
      <c r="AD12" s="125"/>
      <c r="AE12" s="63">
        <v>29</v>
      </c>
      <c r="AF12" s="62">
        <v>4</v>
      </c>
      <c r="AG12" s="11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30">
        <v>4</v>
      </c>
      <c r="C13" s="47" t="s">
        <v>46</v>
      </c>
      <c r="D13" s="54">
        <v>3</v>
      </c>
      <c r="E13" s="48">
        <v>6.25E-2</v>
      </c>
      <c r="F13" s="49">
        <v>5</v>
      </c>
      <c r="G13" s="50">
        <v>0</v>
      </c>
      <c r="H13" s="53">
        <v>1</v>
      </c>
      <c r="I13" s="51"/>
      <c r="J13" s="52">
        <v>5</v>
      </c>
      <c r="K13" s="52">
        <v>0</v>
      </c>
      <c r="L13" s="53">
        <v>1</v>
      </c>
      <c r="M13" s="51"/>
      <c r="N13" s="52">
        <v>1</v>
      </c>
      <c r="O13" s="52">
        <v>0</v>
      </c>
      <c r="P13" s="53">
        <v>1</v>
      </c>
      <c r="Q13" s="51"/>
      <c r="R13" s="52">
        <v>1</v>
      </c>
      <c r="S13" s="52">
        <v>0</v>
      </c>
      <c r="T13" s="53">
        <v>0</v>
      </c>
      <c r="U13" s="51"/>
      <c r="V13" s="52">
        <v>0</v>
      </c>
      <c r="W13" s="52">
        <v>0</v>
      </c>
      <c r="X13" s="53">
        <v>0</v>
      </c>
      <c r="Y13" s="51"/>
      <c r="Z13" s="52">
        <v>0</v>
      </c>
      <c r="AA13" s="52">
        <v>0</v>
      </c>
      <c r="AB13" s="53">
        <v>0</v>
      </c>
      <c r="AC13" s="26"/>
      <c r="AD13" s="125"/>
      <c r="AE13" s="63">
        <v>12</v>
      </c>
      <c r="AF13" s="62">
        <v>3</v>
      </c>
      <c r="AG13" s="115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5.5" thickTop="1" thickBot="1">
      <c r="B14" s="31">
        <v>5</v>
      </c>
      <c r="C14" s="47" t="s">
        <v>47</v>
      </c>
      <c r="D14" s="54">
        <v>3</v>
      </c>
      <c r="E14" s="48">
        <v>6.25E-2</v>
      </c>
      <c r="F14" s="49">
        <v>8</v>
      </c>
      <c r="G14" s="50">
        <v>0</v>
      </c>
      <c r="H14" s="53">
        <v>1</v>
      </c>
      <c r="I14" s="51">
        <v>0</v>
      </c>
      <c r="J14" s="52">
        <v>3</v>
      </c>
      <c r="K14" s="52">
        <v>0</v>
      </c>
      <c r="L14" s="53">
        <v>1</v>
      </c>
      <c r="M14" s="51">
        <v>0</v>
      </c>
      <c r="N14" s="52">
        <v>2</v>
      </c>
      <c r="O14" s="52">
        <v>0</v>
      </c>
      <c r="P14" s="53">
        <v>1</v>
      </c>
      <c r="Q14" s="51">
        <v>0</v>
      </c>
      <c r="R14" s="52">
        <v>1</v>
      </c>
      <c r="S14" s="52">
        <v>0</v>
      </c>
      <c r="T14" s="53">
        <v>1</v>
      </c>
      <c r="U14" s="51">
        <v>0</v>
      </c>
      <c r="V14" s="52">
        <v>0</v>
      </c>
      <c r="W14" s="52">
        <v>0</v>
      </c>
      <c r="X14" s="53">
        <v>0</v>
      </c>
      <c r="Y14" s="51">
        <v>0</v>
      </c>
      <c r="Z14" s="52">
        <v>0</v>
      </c>
      <c r="AA14" s="52">
        <v>0</v>
      </c>
      <c r="AB14" s="53">
        <v>0</v>
      </c>
      <c r="AC14" s="26">
        <f>AB14</f>
        <v>0</v>
      </c>
      <c r="AD14" s="125"/>
      <c r="AE14" s="63">
        <v>14</v>
      </c>
      <c r="AF14" s="62">
        <v>4</v>
      </c>
      <c r="AG14" s="115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5.5" thickTop="1" thickBot="1">
      <c r="B15" s="30">
        <v>6</v>
      </c>
      <c r="C15" s="47" t="s">
        <v>48</v>
      </c>
      <c r="D15" s="54">
        <v>4</v>
      </c>
      <c r="E15" s="48">
        <v>6.25E-2</v>
      </c>
      <c r="F15" s="49">
        <v>15</v>
      </c>
      <c r="G15" s="50">
        <v>0</v>
      </c>
      <c r="H15" s="53">
        <v>1</v>
      </c>
      <c r="I15" s="51"/>
      <c r="J15" s="52">
        <v>5</v>
      </c>
      <c r="K15" s="52">
        <v>0</v>
      </c>
      <c r="L15" s="53">
        <v>1</v>
      </c>
      <c r="M15" s="51"/>
      <c r="N15" s="52">
        <v>2</v>
      </c>
      <c r="O15" s="52">
        <v>0</v>
      </c>
      <c r="P15" s="53">
        <v>1</v>
      </c>
      <c r="Q15" s="51"/>
      <c r="R15" s="52">
        <v>1</v>
      </c>
      <c r="S15" s="52">
        <v>0</v>
      </c>
      <c r="T15" s="53">
        <v>1</v>
      </c>
      <c r="U15" s="51"/>
      <c r="V15" s="52">
        <v>0</v>
      </c>
      <c r="W15" s="52">
        <v>0</v>
      </c>
      <c r="X15" s="53">
        <v>1</v>
      </c>
      <c r="Y15" s="51"/>
      <c r="Z15" s="52">
        <v>0</v>
      </c>
      <c r="AA15" s="52">
        <v>0</v>
      </c>
      <c r="AB15" s="53">
        <v>0</v>
      </c>
      <c r="AC15" s="26">
        <f>AB15</f>
        <v>0</v>
      </c>
      <c r="AD15" s="125"/>
      <c r="AE15" s="63">
        <v>23</v>
      </c>
      <c r="AF15" s="62">
        <v>5</v>
      </c>
      <c r="AG15" s="115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5.5" thickTop="1" thickBot="1">
      <c r="B16" s="31">
        <v>7</v>
      </c>
      <c r="C16" s="47" t="s">
        <v>49</v>
      </c>
      <c r="D16" s="54">
        <v>3</v>
      </c>
      <c r="E16" s="48">
        <v>6.25E-2</v>
      </c>
      <c r="F16" s="49">
        <v>4</v>
      </c>
      <c r="G16" s="50">
        <v>0</v>
      </c>
      <c r="H16" s="53">
        <v>1</v>
      </c>
      <c r="I16" s="51">
        <v>0</v>
      </c>
      <c r="J16" s="52">
        <v>2</v>
      </c>
      <c r="K16" s="52">
        <v>0</v>
      </c>
      <c r="L16" s="53">
        <v>1</v>
      </c>
      <c r="M16" s="51">
        <v>0</v>
      </c>
      <c r="N16" s="52">
        <v>2</v>
      </c>
      <c r="O16" s="52">
        <v>0</v>
      </c>
      <c r="P16" s="53">
        <v>1</v>
      </c>
      <c r="Q16" s="51">
        <v>0</v>
      </c>
      <c r="R16" s="52">
        <v>0</v>
      </c>
      <c r="S16" s="52">
        <v>0</v>
      </c>
      <c r="T16" s="53">
        <v>0</v>
      </c>
      <c r="U16" s="51">
        <v>0</v>
      </c>
      <c r="V16" s="52">
        <v>0</v>
      </c>
      <c r="W16" s="52">
        <v>0</v>
      </c>
      <c r="X16" s="53">
        <v>0</v>
      </c>
      <c r="Y16" s="51">
        <v>0</v>
      </c>
      <c r="Z16" s="52">
        <v>0</v>
      </c>
      <c r="AA16" s="52">
        <v>0</v>
      </c>
      <c r="AB16" s="53">
        <v>1</v>
      </c>
      <c r="AC16" s="26">
        <f>AB16</f>
        <v>1</v>
      </c>
      <c r="AD16" s="125"/>
      <c r="AE16" s="63">
        <v>8</v>
      </c>
      <c r="AF16" s="62">
        <v>4</v>
      </c>
      <c r="AG16" s="115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25.5" thickTop="1" thickBot="1">
      <c r="B17" s="30">
        <v>8</v>
      </c>
      <c r="C17" s="47" t="s">
        <v>50</v>
      </c>
      <c r="D17" s="54">
        <v>4</v>
      </c>
      <c r="E17" s="48">
        <v>3.125E-2</v>
      </c>
      <c r="F17" s="49">
        <v>20</v>
      </c>
      <c r="G17" s="50">
        <v>0</v>
      </c>
      <c r="H17" s="53">
        <v>1</v>
      </c>
      <c r="I17" s="51"/>
      <c r="J17" s="52">
        <v>5</v>
      </c>
      <c r="K17" s="52">
        <v>0</v>
      </c>
      <c r="L17" s="53">
        <v>1</v>
      </c>
      <c r="M17" s="51"/>
      <c r="N17" s="52">
        <v>2</v>
      </c>
      <c r="O17" s="52">
        <v>0</v>
      </c>
      <c r="P17" s="53">
        <v>1</v>
      </c>
      <c r="Q17" s="51"/>
      <c r="R17" s="52">
        <v>2</v>
      </c>
      <c r="S17" s="52">
        <v>0</v>
      </c>
      <c r="T17" s="53">
        <v>1</v>
      </c>
      <c r="U17" s="51"/>
      <c r="V17" s="52">
        <v>0</v>
      </c>
      <c r="W17" s="52">
        <v>0</v>
      </c>
      <c r="X17" s="53">
        <v>1</v>
      </c>
      <c r="Y17" s="51"/>
      <c r="Z17" s="52">
        <v>0</v>
      </c>
      <c r="AA17" s="52">
        <v>0</v>
      </c>
      <c r="AB17" s="53">
        <v>0</v>
      </c>
      <c r="AC17" s="26">
        <f>AB17</f>
        <v>0</v>
      </c>
      <c r="AD17" s="125"/>
      <c r="AE17" s="63">
        <v>29</v>
      </c>
      <c r="AF17" s="62">
        <v>5</v>
      </c>
      <c r="AG17" s="115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25.5" thickTop="1" thickBot="1">
      <c r="B18" s="31">
        <v>9</v>
      </c>
      <c r="C18" s="47" t="s">
        <v>51</v>
      </c>
      <c r="D18" s="54">
        <v>4</v>
      </c>
      <c r="E18" s="48">
        <v>3.125E-2</v>
      </c>
      <c r="F18" s="49">
        <v>10</v>
      </c>
      <c r="G18" s="50">
        <v>0</v>
      </c>
      <c r="H18" s="53">
        <v>1</v>
      </c>
      <c r="I18" s="51">
        <v>0</v>
      </c>
      <c r="J18" s="52">
        <v>10</v>
      </c>
      <c r="K18" s="52">
        <v>0</v>
      </c>
      <c r="L18" s="53">
        <v>1</v>
      </c>
      <c r="M18" s="51">
        <v>0</v>
      </c>
      <c r="N18" s="52">
        <v>1</v>
      </c>
      <c r="O18" s="52">
        <v>0</v>
      </c>
      <c r="P18" s="53">
        <v>1</v>
      </c>
      <c r="Q18" s="51">
        <v>0</v>
      </c>
      <c r="R18" s="52">
        <v>0</v>
      </c>
      <c r="S18" s="52">
        <v>0</v>
      </c>
      <c r="T18" s="53">
        <v>1</v>
      </c>
      <c r="U18" s="51">
        <v>0</v>
      </c>
      <c r="V18" s="52">
        <v>0</v>
      </c>
      <c r="W18" s="52">
        <v>0</v>
      </c>
      <c r="X18" s="53">
        <v>0</v>
      </c>
      <c r="Y18" s="51">
        <v>0</v>
      </c>
      <c r="Z18" s="52">
        <v>0</v>
      </c>
      <c r="AA18" s="52">
        <v>0</v>
      </c>
      <c r="AB18" s="53">
        <v>0</v>
      </c>
      <c r="AC18" s="26">
        <f>AB18</f>
        <v>0</v>
      </c>
      <c r="AD18" s="125"/>
      <c r="AE18" s="63">
        <v>21</v>
      </c>
      <c r="AF18" s="62">
        <v>4</v>
      </c>
      <c r="AG18" s="115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s="16" customFormat="1" ht="21.75" thickTop="1" thickBot="1">
      <c r="B19" s="126" t="s">
        <v>13</v>
      </c>
      <c r="C19" s="126"/>
      <c r="D19" s="39">
        <f>SUM(D10:D18)</f>
        <v>33</v>
      </c>
      <c r="E19" s="32">
        <f>SUM(E10:E18)</f>
        <v>0.5</v>
      </c>
      <c r="F19" s="37">
        <f>SUM(F10:F18)</f>
        <v>118</v>
      </c>
      <c r="G19" s="32"/>
      <c r="H19" s="40">
        <f>SUM(H10:H18)</f>
        <v>9</v>
      </c>
      <c r="I19" s="33">
        <f>SUM(I10:I18)</f>
        <v>0</v>
      </c>
      <c r="J19" s="38">
        <f>SUM(J10:J18)</f>
        <v>50</v>
      </c>
      <c r="K19" s="32"/>
      <c r="L19" s="40">
        <f>SUM(L10:L18)</f>
        <v>9</v>
      </c>
      <c r="M19" s="34">
        <f>SUM(M10:M18)</f>
        <v>0</v>
      </c>
      <c r="N19" s="38">
        <f>SUM(N10:N18)</f>
        <v>17</v>
      </c>
      <c r="O19" s="32"/>
      <c r="P19" s="40">
        <f>SUM(P10:P18)</f>
        <v>9</v>
      </c>
      <c r="Q19" s="34">
        <f>SUM(Q10:Q18)</f>
        <v>0</v>
      </c>
      <c r="R19" s="38">
        <f>SUM(R10:R18)</f>
        <v>10</v>
      </c>
      <c r="S19" s="32"/>
      <c r="T19" s="40">
        <f>SUM(T10:T18)</f>
        <v>6</v>
      </c>
      <c r="U19" s="35">
        <f>SUM(U10:U18)</f>
        <v>0</v>
      </c>
      <c r="V19" s="38">
        <f>SUM(V10:V18)</f>
        <v>2</v>
      </c>
      <c r="W19" s="32"/>
      <c r="X19" s="40">
        <f>SUM(X10:X18)</f>
        <v>3</v>
      </c>
      <c r="Y19" s="36">
        <f>SUM(Y10:Y18)</f>
        <v>0</v>
      </c>
      <c r="Z19" s="38">
        <f>SUM(Z10:Z18)</f>
        <v>0</v>
      </c>
      <c r="AA19" s="32"/>
      <c r="AB19" s="40">
        <f>SUM(AB10:AB18)</f>
        <v>1</v>
      </c>
      <c r="AC19" s="27">
        <f>SUM(AC10:AC18)</f>
        <v>1</v>
      </c>
      <c r="AD19" s="125"/>
      <c r="AE19" s="25">
        <f>SUM(AE10:AE18)</f>
        <v>197</v>
      </c>
      <c r="AF19" s="30">
        <f>SUM(AF10:AF18)</f>
        <v>37</v>
      </c>
      <c r="AG19" s="115"/>
    </row>
    <row r="20" spans="1:148" s="1" customFormat="1" ht="24.75" thickTop="1">
      <c r="B20" s="19" t="s">
        <v>22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148" s="1" customFormat="1">
      <c r="B21" s="19" t="s">
        <v>19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148" s="7" customFormat="1">
      <c r="B22" s="19" t="s">
        <v>20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7" customForma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148" s="7" customFormat="1" ht="5.0999999999999996" customHeight="1" thickBot="1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148" s="1" customFormat="1" ht="32.25" thickTop="1" thickBot="1">
      <c r="B25" s="111" t="s">
        <v>16</v>
      </c>
      <c r="C25" s="112"/>
      <c r="D25" s="113"/>
      <c r="E25" s="9"/>
      <c r="H25" s="103" t="s">
        <v>56</v>
      </c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5"/>
      <c r="W25" s="8"/>
      <c r="X25" s="8"/>
      <c r="Z25" s="10"/>
      <c r="AA25" s="10"/>
      <c r="AB25" s="10"/>
      <c r="AC25" s="10"/>
      <c r="AD25" s="10"/>
      <c r="AE25" s="10"/>
      <c r="AF25" s="10"/>
      <c r="AG25" s="114"/>
    </row>
    <row r="26" spans="1:148" s="1" customFormat="1" ht="8.25" customHeight="1" thickTop="1" thickBot="1">
      <c r="AB26" s="17"/>
      <c r="AC26" s="17"/>
      <c r="AD26" s="17"/>
      <c r="AE26" s="17"/>
      <c r="AF26" s="17"/>
      <c r="AG26" s="114"/>
    </row>
    <row r="27" spans="1:148" s="1" customFormat="1" ht="28.5" thickTop="1" thickBot="1">
      <c r="B27" s="111" t="s">
        <v>17</v>
      </c>
      <c r="C27" s="112"/>
      <c r="D27" s="113"/>
      <c r="E27" s="2"/>
      <c r="H27" s="103" t="s">
        <v>33</v>
      </c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5"/>
      <c r="W27" s="8"/>
      <c r="X27" s="8"/>
      <c r="Z27" s="116" t="s">
        <v>52</v>
      </c>
      <c r="AA27" s="117"/>
      <c r="AB27" s="117"/>
      <c r="AC27" s="117"/>
      <c r="AD27" s="117"/>
      <c r="AE27" s="117"/>
      <c r="AF27" s="118"/>
      <c r="AG27" s="114"/>
    </row>
    <row r="28" spans="1:148" s="1" customFormat="1" ht="5.45" customHeight="1" thickTop="1" thickBot="1">
      <c r="AG28" s="114"/>
    </row>
    <row r="29" spans="1:148" s="2" customFormat="1" ht="27.75" thickTop="1" thickBot="1">
      <c r="B29" s="111" t="s">
        <v>29</v>
      </c>
      <c r="C29" s="112"/>
      <c r="D29" s="46">
        <v>40</v>
      </c>
      <c r="E29" s="18"/>
      <c r="H29" s="18"/>
      <c r="I29" s="18"/>
      <c r="J29" s="18"/>
      <c r="K29" s="18"/>
      <c r="L29" s="18"/>
      <c r="M29" s="6"/>
      <c r="N29" s="1"/>
      <c r="O29" s="1"/>
      <c r="P29" s="18" t="s">
        <v>21</v>
      </c>
      <c r="Q29" s="18"/>
      <c r="R29" s="18"/>
      <c r="S29" s="18"/>
      <c r="T29" s="18"/>
      <c r="U29" s="18"/>
      <c r="V29" s="18"/>
      <c r="W29" s="18"/>
      <c r="X29" s="18"/>
      <c r="Y29" s="18"/>
      <c r="Z29" s="116" t="s">
        <v>31</v>
      </c>
      <c r="AA29" s="117"/>
      <c r="AB29" s="117"/>
      <c r="AC29" s="117"/>
      <c r="AD29" s="117"/>
      <c r="AE29" s="117"/>
      <c r="AF29" s="118"/>
      <c r="AG29" s="114"/>
    </row>
    <row r="30" spans="1:148" s="2" customFormat="1" ht="9" customHeight="1" thickTop="1" thickBot="1">
      <c r="AG30" s="114"/>
    </row>
    <row r="31" spans="1:148" s="3" customFormat="1" ht="24.75" customHeight="1" thickTop="1" thickBot="1">
      <c r="A31" s="1"/>
      <c r="B31" s="122" t="s">
        <v>18</v>
      </c>
      <c r="C31" s="122" t="s">
        <v>30</v>
      </c>
      <c r="D31" s="106" t="s">
        <v>0</v>
      </c>
      <c r="E31" s="109" t="s">
        <v>1</v>
      </c>
      <c r="F31" s="110" t="s">
        <v>2</v>
      </c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24"/>
      <c r="AE31" s="119" t="s">
        <v>3</v>
      </c>
      <c r="AF31" s="119" t="s">
        <v>15</v>
      </c>
      <c r="AG31" s="115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s="3" customFormat="1" ht="25.5" thickTop="1" thickBot="1">
      <c r="A32" s="1"/>
      <c r="B32" s="123"/>
      <c r="C32" s="123"/>
      <c r="D32" s="107"/>
      <c r="E32" s="109"/>
      <c r="F32" s="110" t="s">
        <v>4</v>
      </c>
      <c r="G32" s="110"/>
      <c r="H32" s="110"/>
      <c r="I32" s="110"/>
      <c r="J32" s="110" t="s">
        <v>5</v>
      </c>
      <c r="K32" s="110"/>
      <c r="L32" s="110"/>
      <c r="M32" s="110"/>
      <c r="N32" s="110" t="s">
        <v>6</v>
      </c>
      <c r="O32" s="110"/>
      <c r="P32" s="110"/>
      <c r="Q32" s="110"/>
      <c r="R32" s="110" t="s">
        <v>7</v>
      </c>
      <c r="S32" s="110"/>
      <c r="T32" s="110"/>
      <c r="U32" s="110"/>
      <c r="V32" s="110" t="s">
        <v>8</v>
      </c>
      <c r="W32" s="110"/>
      <c r="X32" s="110"/>
      <c r="Y32" s="110"/>
      <c r="Z32" s="110" t="s">
        <v>9</v>
      </c>
      <c r="AA32" s="110"/>
      <c r="AB32" s="110"/>
      <c r="AC32" s="110"/>
      <c r="AD32" s="24"/>
      <c r="AE32" s="120"/>
      <c r="AF32" s="120"/>
      <c r="AG32" s="115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1:148" s="3" customFormat="1" ht="25.5" thickTop="1" thickBot="1">
      <c r="A33" s="1"/>
      <c r="B33" s="124"/>
      <c r="C33" s="124"/>
      <c r="D33" s="108"/>
      <c r="E33" s="109"/>
      <c r="F33" s="28" t="s">
        <v>10</v>
      </c>
      <c r="G33" s="28" t="s">
        <v>11</v>
      </c>
      <c r="H33" s="29" t="s">
        <v>12</v>
      </c>
      <c r="I33" s="28" t="s">
        <v>14</v>
      </c>
      <c r="J33" s="28" t="s">
        <v>10</v>
      </c>
      <c r="K33" s="28" t="s">
        <v>11</v>
      </c>
      <c r="L33" s="29" t="s">
        <v>12</v>
      </c>
      <c r="M33" s="28" t="s">
        <v>14</v>
      </c>
      <c r="N33" s="28" t="s">
        <v>10</v>
      </c>
      <c r="O33" s="28" t="s">
        <v>11</v>
      </c>
      <c r="P33" s="29" t="s">
        <v>12</v>
      </c>
      <c r="Q33" s="28" t="s">
        <v>14</v>
      </c>
      <c r="R33" s="28" t="s">
        <v>10</v>
      </c>
      <c r="S33" s="28" t="s">
        <v>11</v>
      </c>
      <c r="T33" s="29" t="s">
        <v>12</v>
      </c>
      <c r="U33" s="28" t="s">
        <v>14</v>
      </c>
      <c r="V33" s="28" t="s">
        <v>10</v>
      </c>
      <c r="W33" s="28" t="s">
        <v>11</v>
      </c>
      <c r="X33" s="29" t="s">
        <v>12</v>
      </c>
      <c r="Y33" s="28" t="s">
        <v>14</v>
      </c>
      <c r="Z33" s="28" t="s">
        <v>10</v>
      </c>
      <c r="AA33" s="28" t="s">
        <v>11</v>
      </c>
      <c r="AB33" s="29" t="s">
        <v>12</v>
      </c>
      <c r="AC33" s="28" t="s">
        <v>14</v>
      </c>
      <c r="AD33" s="125"/>
      <c r="AE33" s="121"/>
      <c r="AF33" s="121"/>
      <c r="AG33" s="115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1:148" ht="24.75" customHeight="1" thickTop="1" thickBot="1">
      <c r="B34" s="31">
        <v>10</v>
      </c>
      <c r="C34" s="47" t="s">
        <v>54</v>
      </c>
      <c r="D34" s="61">
        <v>3</v>
      </c>
      <c r="E34" s="55">
        <v>6.25E-2</v>
      </c>
      <c r="F34" s="56">
        <v>6</v>
      </c>
      <c r="G34" s="57">
        <v>0</v>
      </c>
      <c r="H34" s="60">
        <v>1</v>
      </c>
      <c r="I34" s="58">
        <v>0</v>
      </c>
      <c r="J34" s="59">
        <v>4</v>
      </c>
      <c r="K34" s="59">
        <v>0</v>
      </c>
      <c r="L34" s="60">
        <v>1</v>
      </c>
      <c r="M34" s="58">
        <v>0</v>
      </c>
      <c r="N34" s="59">
        <v>3</v>
      </c>
      <c r="O34" s="59">
        <v>0</v>
      </c>
      <c r="P34" s="60">
        <v>0</v>
      </c>
      <c r="Q34" s="58">
        <v>0</v>
      </c>
      <c r="R34" s="59">
        <v>0</v>
      </c>
      <c r="S34" s="59">
        <v>0</v>
      </c>
      <c r="T34" s="60">
        <v>0</v>
      </c>
      <c r="U34" s="58">
        <v>0</v>
      </c>
      <c r="V34" s="59">
        <v>0</v>
      </c>
      <c r="W34" s="59">
        <v>0</v>
      </c>
      <c r="X34" s="60">
        <v>1</v>
      </c>
      <c r="Y34" s="58">
        <v>0</v>
      </c>
      <c r="Z34" s="59">
        <v>0</v>
      </c>
      <c r="AA34" s="59">
        <v>0</v>
      </c>
      <c r="AB34" s="60">
        <v>0</v>
      </c>
      <c r="AC34" s="26">
        <f>AB34</f>
        <v>0</v>
      </c>
      <c r="AD34" s="125"/>
      <c r="AE34" s="63">
        <v>13</v>
      </c>
      <c r="AF34" s="62">
        <f t="shared" ref="AF34:AF38" si="0">AB34+X34+T34+P34+L34+H34</f>
        <v>3</v>
      </c>
      <c r="AG34" s="115"/>
      <c r="AH34" s="2"/>
      <c r="AI34" s="2"/>
      <c r="AJ34" s="2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1:148" ht="24.75" customHeight="1" thickTop="1" thickBot="1">
      <c r="B35" s="30">
        <v>11</v>
      </c>
      <c r="C35" s="47" t="s">
        <v>55</v>
      </c>
      <c r="D35" s="61"/>
      <c r="E35" s="55">
        <v>6.25E-2</v>
      </c>
      <c r="F35" s="56"/>
      <c r="G35" s="57">
        <v>0</v>
      </c>
      <c r="H35" s="60"/>
      <c r="I35" s="58"/>
      <c r="J35" s="59"/>
      <c r="K35" s="59">
        <v>0</v>
      </c>
      <c r="L35" s="60"/>
      <c r="M35" s="58"/>
      <c r="N35" s="59"/>
      <c r="O35" s="59">
        <v>0</v>
      </c>
      <c r="P35" s="60"/>
      <c r="Q35" s="58"/>
      <c r="R35" s="59"/>
      <c r="S35" s="59">
        <v>0</v>
      </c>
      <c r="T35" s="60"/>
      <c r="U35" s="58"/>
      <c r="V35" s="59"/>
      <c r="W35" s="59">
        <v>0</v>
      </c>
      <c r="X35" s="60"/>
      <c r="Y35" s="58"/>
      <c r="Z35" s="59"/>
      <c r="AA35" s="59">
        <v>0</v>
      </c>
      <c r="AB35" s="60"/>
      <c r="AC35" s="26"/>
      <c r="AD35" s="125"/>
      <c r="AE35" s="63"/>
      <c r="AF35" s="62">
        <f t="shared" si="0"/>
        <v>0</v>
      </c>
      <c r="AG35" s="115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 spans="1:148" ht="24.75" customHeight="1" thickTop="1" thickBot="1">
      <c r="B36" s="31">
        <v>12</v>
      </c>
      <c r="C36" s="47"/>
      <c r="D36" s="61"/>
      <c r="E36" s="55">
        <v>6.25E-2</v>
      </c>
      <c r="F36" s="56"/>
      <c r="G36" s="57">
        <v>0</v>
      </c>
      <c r="H36" s="60"/>
      <c r="I36" s="58"/>
      <c r="J36" s="59"/>
      <c r="K36" s="59">
        <v>0</v>
      </c>
      <c r="L36" s="60"/>
      <c r="M36" s="58"/>
      <c r="N36" s="59"/>
      <c r="O36" s="59">
        <v>0</v>
      </c>
      <c r="P36" s="60"/>
      <c r="Q36" s="58"/>
      <c r="R36" s="59"/>
      <c r="S36" s="59">
        <v>0</v>
      </c>
      <c r="T36" s="60"/>
      <c r="U36" s="58"/>
      <c r="V36" s="59"/>
      <c r="W36" s="59">
        <v>0</v>
      </c>
      <c r="X36" s="60"/>
      <c r="Y36" s="58"/>
      <c r="Z36" s="59"/>
      <c r="AA36" s="59">
        <v>0</v>
      </c>
      <c r="AB36" s="60"/>
      <c r="AC36" s="26"/>
      <c r="AD36" s="125"/>
      <c r="AE36" s="63"/>
      <c r="AF36" s="62">
        <f t="shared" si="0"/>
        <v>0</v>
      </c>
      <c r="AG36" s="115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</row>
    <row r="37" spans="1:148" ht="24.75" customHeight="1" thickTop="1" thickBot="1">
      <c r="B37" s="30">
        <v>13</v>
      </c>
      <c r="C37" s="47"/>
      <c r="D37" s="61"/>
      <c r="E37" s="55">
        <v>6.25E-2</v>
      </c>
      <c r="F37" s="56"/>
      <c r="G37" s="57">
        <v>0</v>
      </c>
      <c r="H37" s="60"/>
      <c r="I37" s="58"/>
      <c r="J37" s="59"/>
      <c r="K37" s="59">
        <v>0</v>
      </c>
      <c r="L37" s="60"/>
      <c r="M37" s="58"/>
      <c r="N37" s="59"/>
      <c r="O37" s="59">
        <v>0</v>
      </c>
      <c r="P37" s="60"/>
      <c r="Q37" s="58"/>
      <c r="R37" s="59"/>
      <c r="S37" s="59">
        <v>0</v>
      </c>
      <c r="T37" s="60"/>
      <c r="U37" s="58"/>
      <c r="V37" s="59"/>
      <c r="W37" s="59">
        <v>0</v>
      </c>
      <c r="X37" s="60"/>
      <c r="Y37" s="58"/>
      <c r="Z37" s="59"/>
      <c r="AA37" s="59">
        <v>0</v>
      </c>
      <c r="AB37" s="60"/>
      <c r="AC37" s="26"/>
      <c r="AD37" s="125"/>
      <c r="AE37" s="63"/>
      <c r="AF37" s="62">
        <f t="shared" si="0"/>
        <v>0</v>
      </c>
      <c r="AG37" s="115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</row>
    <row r="38" spans="1:148" ht="24.75" customHeight="1" thickTop="1" thickBot="1">
      <c r="B38" s="30">
        <v>14</v>
      </c>
      <c r="C38" s="47" t="s">
        <v>55</v>
      </c>
      <c r="D38" s="61"/>
      <c r="E38" s="55"/>
      <c r="F38" s="56"/>
      <c r="G38" s="57"/>
      <c r="H38" s="60"/>
      <c r="I38" s="58"/>
      <c r="J38" s="59"/>
      <c r="K38" s="59"/>
      <c r="L38" s="60"/>
      <c r="M38" s="58"/>
      <c r="N38" s="59"/>
      <c r="O38" s="59"/>
      <c r="P38" s="60"/>
      <c r="Q38" s="58"/>
      <c r="R38" s="59"/>
      <c r="S38" s="59"/>
      <c r="T38" s="60"/>
      <c r="U38" s="58"/>
      <c r="V38" s="59"/>
      <c r="W38" s="59"/>
      <c r="X38" s="60"/>
      <c r="Y38" s="58"/>
      <c r="Z38" s="59"/>
      <c r="AA38" s="59"/>
      <c r="AB38" s="60"/>
      <c r="AC38" s="58"/>
      <c r="AD38" s="125"/>
      <c r="AE38" s="63"/>
      <c r="AF38" s="62">
        <f t="shared" si="0"/>
        <v>0</v>
      </c>
      <c r="AG38" s="115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</row>
    <row r="39" spans="1:148" s="16" customFormat="1" ht="21.75" thickTop="1" thickBot="1">
      <c r="B39" s="126" t="s">
        <v>13</v>
      </c>
      <c r="C39" s="126"/>
      <c r="D39" s="39">
        <f>SUM(D34:D38)</f>
        <v>3</v>
      </c>
      <c r="E39" s="32">
        <f>SUM(E34:E38)</f>
        <v>0.25</v>
      </c>
      <c r="F39" s="37">
        <f>SUM(F34:F38)</f>
        <v>6</v>
      </c>
      <c r="G39" s="32"/>
      <c r="H39" s="40">
        <f>SUM(H34:H38)</f>
        <v>1</v>
      </c>
      <c r="I39" s="33">
        <f>SUM(I34:I38)</f>
        <v>0</v>
      </c>
      <c r="J39" s="38">
        <f>SUM(J34:J38)</f>
        <v>4</v>
      </c>
      <c r="K39" s="32"/>
      <c r="L39" s="40">
        <f>SUM(L34:L38)</f>
        <v>1</v>
      </c>
      <c r="M39" s="34">
        <f>SUM(M34:M38)</f>
        <v>0</v>
      </c>
      <c r="N39" s="38">
        <f>SUM(N34:N38)</f>
        <v>3</v>
      </c>
      <c r="O39" s="32"/>
      <c r="P39" s="40">
        <f>SUM(P34:P38)</f>
        <v>0</v>
      </c>
      <c r="Q39" s="34">
        <f>SUM(Q34:Q38)</f>
        <v>0</v>
      </c>
      <c r="R39" s="38">
        <f>SUM(R34:R38)</f>
        <v>0</v>
      </c>
      <c r="S39" s="32"/>
      <c r="T39" s="40">
        <f>SUM(T34:T38)</f>
        <v>0</v>
      </c>
      <c r="U39" s="35">
        <f>SUM(U34:U38)</f>
        <v>0</v>
      </c>
      <c r="V39" s="38">
        <f>SUM(V34:V38)</f>
        <v>0</v>
      </c>
      <c r="W39" s="32"/>
      <c r="X39" s="40">
        <f>SUM(X34:X38)</f>
        <v>1</v>
      </c>
      <c r="Y39" s="36">
        <f>SUM(Y34:Y38)</f>
        <v>0</v>
      </c>
      <c r="Z39" s="38">
        <f>SUM(Z34:Z38)</f>
        <v>0</v>
      </c>
      <c r="AA39" s="32"/>
      <c r="AB39" s="40">
        <f>SUM(AB34:AB38)</f>
        <v>0</v>
      </c>
      <c r="AC39" s="27">
        <f>SUM(AC34:AC38)</f>
        <v>0</v>
      </c>
      <c r="AD39" s="125"/>
      <c r="AE39" s="25">
        <f>SUM(AE34:AE38)</f>
        <v>13</v>
      </c>
      <c r="AF39" s="30">
        <f>SUM(AF34:AF38)</f>
        <v>3</v>
      </c>
      <c r="AG39" s="115"/>
    </row>
    <row r="40" spans="1:148" s="1" customFormat="1" ht="24.75" thickTop="1">
      <c r="B40" s="19" t="s">
        <v>22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148" s="1" customFormat="1">
      <c r="B41" s="19" t="s">
        <v>19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148" s="7" customFormat="1">
      <c r="B42" s="19" t="s">
        <v>20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148" s="7" customFormat="1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148" s="7" customFormat="1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148" s="7" customFormat="1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148" s="7" customFormat="1" ht="24.75" thickBot="1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148" s="1" customFormat="1" ht="32.25" thickTop="1" thickBot="1">
      <c r="B47" s="111" t="s">
        <v>16</v>
      </c>
      <c r="C47" s="112"/>
      <c r="D47" s="113"/>
      <c r="E47" s="9"/>
      <c r="H47" s="103" t="s">
        <v>53</v>
      </c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5"/>
      <c r="W47" s="8"/>
      <c r="X47" s="8"/>
      <c r="Z47" s="10"/>
      <c r="AA47" s="10"/>
      <c r="AB47" s="10"/>
      <c r="AC47" s="10"/>
      <c r="AD47" s="10"/>
      <c r="AE47" s="10"/>
      <c r="AF47" s="10"/>
      <c r="AG47" s="19"/>
    </row>
    <row r="48" spans="1:148" s="1" customFormat="1" ht="8.25" customHeight="1" thickTop="1" thickBot="1">
      <c r="AB48" s="17"/>
      <c r="AC48" s="17"/>
      <c r="AD48" s="17"/>
      <c r="AE48" s="17"/>
      <c r="AF48" s="17"/>
      <c r="AG48" s="19"/>
    </row>
    <row r="49" spans="2:33" s="1" customFormat="1" ht="28.5" thickTop="1" thickBot="1">
      <c r="B49" s="111" t="s">
        <v>17</v>
      </c>
      <c r="C49" s="112"/>
      <c r="D49" s="113"/>
      <c r="E49" s="2"/>
      <c r="H49" s="103" t="s">
        <v>33</v>
      </c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5"/>
      <c r="W49" s="8"/>
      <c r="X49" s="8"/>
      <c r="Z49" s="116" t="s">
        <v>57</v>
      </c>
      <c r="AA49" s="117"/>
      <c r="AB49" s="117"/>
      <c r="AC49" s="117"/>
      <c r="AD49" s="117"/>
      <c r="AE49" s="117"/>
      <c r="AF49" s="118"/>
      <c r="AG49" s="19"/>
    </row>
    <row r="50" spans="2:33" s="1" customFormat="1" ht="5.45" customHeight="1" thickTop="1" thickBot="1">
      <c r="AG50" s="19"/>
    </row>
    <row r="51" spans="2:33" s="2" customFormat="1" ht="27.75" thickTop="1" thickBot="1">
      <c r="B51" s="111" t="s">
        <v>29</v>
      </c>
      <c r="C51" s="112"/>
      <c r="D51" s="46">
        <v>40</v>
      </c>
      <c r="E51" s="18"/>
      <c r="H51" s="18"/>
      <c r="I51" s="18"/>
      <c r="J51" s="18"/>
      <c r="K51" s="18"/>
      <c r="L51" s="18"/>
      <c r="M51" s="6"/>
      <c r="N51" s="1"/>
      <c r="O51" s="1"/>
      <c r="P51" s="18" t="s">
        <v>21</v>
      </c>
      <c r="Q51" s="18"/>
      <c r="R51" s="18"/>
      <c r="S51" s="18"/>
      <c r="T51" s="18"/>
      <c r="U51" s="18"/>
      <c r="V51" s="18"/>
      <c r="W51" s="18"/>
      <c r="X51" s="18"/>
      <c r="Y51" s="18"/>
      <c r="Z51" s="116" t="s">
        <v>32</v>
      </c>
      <c r="AA51" s="117"/>
      <c r="AB51" s="117"/>
      <c r="AC51" s="117"/>
      <c r="AD51" s="117"/>
      <c r="AE51" s="117"/>
      <c r="AF51" s="118"/>
      <c r="AG51" s="19"/>
    </row>
    <row r="52" spans="2:33" s="2" customFormat="1" ht="9" customHeight="1" thickTop="1">
      <c r="AG52" s="19"/>
    </row>
    <row r="53" spans="2:33" s="7" customFormat="1" ht="9" customHeight="1" thickBot="1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2:33" s="7" customFormat="1" ht="24.75" customHeight="1" thickTop="1" thickBot="1">
      <c r="B54" s="127" t="s">
        <v>58</v>
      </c>
      <c r="C54" s="128"/>
      <c r="D54" s="106" t="s">
        <v>0</v>
      </c>
      <c r="E54" s="109" t="s">
        <v>1</v>
      </c>
      <c r="F54" s="110" t="s">
        <v>2</v>
      </c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21"/>
      <c r="AE54" s="106" t="s">
        <v>3</v>
      </c>
      <c r="AF54" s="106" t="s">
        <v>15</v>
      </c>
      <c r="AG54" s="5"/>
    </row>
    <row r="55" spans="2:33" s="1" customFormat="1" ht="24.75" customHeight="1" thickTop="1" thickBot="1">
      <c r="B55" s="129"/>
      <c r="C55" s="130"/>
      <c r="D55" s="107"/>
      <c r="E55" s="109"/>
      <c r="F55" s="110" t="s">
        <v>4</v>
      </c>
      <c r="G55" s="110"/>
      <c r="H55" s="110"/>
      <c r="I55" s="110"/>
      <c r="J55" s="110" t="s">
        <v>5</v>
      </c>
      <c r="K55" s="110"/>
      <c r="L55" s="110"/>
      <c r="M55" s="110"/>
      <c r="N55" s="110" t="s">
        <v>6</v>
      </c>
      <c r="O55" s="110"/>
      <c r="P55" s="110"/>
      <c r="Q55" s="110"/>
      <c r="R55" s="110" t="s">
        <v>7</v>
      </c>
      <c r="S55" s="110"/>
      <c r="T55" s="110"/>
      <c r="U55" s="110"/>
      <c r="V55" s="110" t="s">
        <v>8</v>
      </c>
      <c r="W55" s="110"/>
      <c r="X55" s="110"/>
      <c r="Y55" s="110"/>
      <c r="Z55" s="110" t="s">
        <v>9</v>
      </c>
      <c r="AA55" s="110"/>
      <c r="AB55" s="110"/>
      <c r="AC55" s="110"/>
      <c r="AD55" s="20"/>
      <c r="AE55" s="107"/>
      <c r="AF55" s="107"/>
      <c r="AG55" s="2"/>
    </row>
    <row r="56" spans="2:33" s="1" customFormat="1" ht="24.75" customHeight="1" thickTop="1" thickBot="1">
      <c r="B56" s="129"/>
      <c r="C56" s="130"/>
      <c r="D56" s="108"/>
      <c r="E56" s="109"/>
      <c r="F56" s="28" t="s">
        <v>10</v>
      </c>
      <c r="G56" s="28" t="s">
        <v>11</v>
      </c>
      <c r="H56" s="29" t="s">
        <v>12</v>
      </c>
      <c r="I56" s="28" t="s">
        <v>14</v>
      </c>
      <c r="J56" s="28" t="s">
        <v>10</v>
      </c>
      <c r="K56" s="28" t="s">
        <v>11</v>
      </c>
      <c r="L56" s="29" t="s">
        <v>12</v>
      </c>
      <c r="M56" s="28" t="s">
        <v>14</v>
      </c>
      <c r="N56" s="28" t="s">
        <v>10</v>
      </c>
      <c r="O56" s="28" t="s">
        <v>11</v>
      </c>
      <c r="P56" s="29" t="s">
        <v>12</v>
      </c>
      <c r="Q56" s="28" t="s">
        <v>14</v>
      </c>
      <c r="R56" s="28" t="s">
        <v>10</v>
      </c>
      <c r="S56" s="28" t="s">
        <v>11</v>
      </c>
      <c r="T56" s="29" t="s">
        <v>12</v>
      </c>
      <c r="U56" s="28" t="s">
        <v>14</v>
      </c>
      <c r="V56" s="28" t="s">
        <v>10</v>
      </c>
      <c r="W56" s="28" t="s">
        <v>11</v>
      </c>
      <c r="X56" s="29" t="s">
        <v>12</v>
      </c>
      <c r="Y56" s="28" t="s">
        <v>14</v>
      </c>
      <c r="Z56" s="28" t="s">
        <v>10</v>
      </c>
      <c r="AA56" s="28" t="s">
        <v>11</v>
      </c>
      <c r="AB56" s="29" t="s">
        <v>12</v>
      </c>
      <c r="AC56" s="28" t="s">
        <v>14</v>
      </c>
      <c r="AD56" s="20"/>
      <c r="AE56" s="108"/>
      <c r="AF56" s="108"/>
      <c r="AG56" s="2"/>
    </row>
    <row r="57" spans="2:33" s="1" customFormat="1" ht="24.75" customHeight="1" thickTop="1" thickBot="1">
      <c r="B57" s="131"/>
      <c r="C57" s="132"/>
      <c r="D57" s="42">
        <f>D19+D39</f>
        <v>36</v>
      </c>
      <c r="E57" s="22" t="e">
        <f>E19+#REF!+#REF!</f>
        <v>#REF!</v>
      </c>
      <c r="F57" s="41">
        <f>F$19+F$39</f>
        <v>124</v>
      </c>
      <c r="G57" s="23" t="e">
        <f>G$19+#REF!</f>
        <v>#REF!</v>
      </c>
      <c r="H57" s="43">
        <f>H$19+H$39</f>
        <v>10</v>
      </c>
      <c r="I57" s="23" t="e">
        <f>I$19+#REF!</f>
        <v>#REF!</v>
      </c>
      <c r="J57" s="41">
        <f>J$19+J$39</f>
        <v>54</v>
      </c>
      <c r="K57" s="23" t="e">
        <f>K$19+#REF!</f>
        <v>#REF!</v>
      </c>
      <c r="L57" s="43">
        <f>L$19+L$39</f>
        <v>10</v>
      </c>
      <c r="M57" s="23" t="e">
        <f>M$19+#REF!</f>
        <v>#REF!</v>
      </c>
      <c r="N57" s="41">
        <f>N$19+N$39</f>
        <v>20</v>
      </c>
      <c r="O57" s="23" t="e">
        <f>O$19+#REF!</f>
        <v>#REF!</v>
      </c>
      <c r="P57" s="43">
        <f>P$19+P$39</f>
        <v>9</v>
      </c>
      <c r="Q57" s="23" t="e">
        <f>Q$19+#REF!</f>
        <v>#REF!</v>
      </c>
      <c r="R57" s="41">
        <f>R$19+R$39</f>
        <v>10</v>
      </c>
      <c r="S57" s="23" t="e">
        <f>S$19+#REF!</f>
        <v>#REF!</v>
      </c>
      <c r="T57" s="43">
        <f>T$19+T$39</f>
        <v>6</v>
      </c>
      <c r="U57" s="23" t="e">
        <f>U$19+#REF!</f>
        <v>#REF!</v>
      </c>
      <c r="V57" s="41">
        <f>V$19+V$39</f>
        <v>2</v>
      </c>
      <c r="W57" s="23" t="e">
        <f>W$19+#REF!</f>
        <v>#REF!</v>
      </c>
      <c r="X57" s="43">
        <f>X$19+X$39</f>
        <v>4</v>
      </c>
      <c r="Y57" s="23" t="e">
        <f>Y$19+#REF!</f>
        <v>#REF!</v>
      </c>
      <c r="Z57" s="41">
        <f>Z$19+Z$39</f>
        <v>0</v>
      </c>
      <c r="AA57" s="23" t="e">
        <f>AA$19+#REF!</f>
        <v>#REF!</v>
      </c>
      <c r="AB57" s="43">
        <f>AB$19+AB$39</f>
        <v>1</v>
      </c>
      <c r="AC57" s="23" t="e">
        <f>AC$19+#REF!</f>
        <v>#REF!</v>
      </c>
      <c r="AD57" s="23" t="e">
        <f>AD$19+#REF!</f>
        <v>#REF!</v>
      </c>
      <c r="AE57" s="41">
        <f>AE$19+AE$39</f>
        <v>210</v>
      </c>
      <c r="AF57" s="44">
        <f>AF$19+AF$39</f>
        <v>40</v>
      </c>
      <c r="AG57" s="2"/>
    </row>
    <row r="58" spans="2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:33" s="1" customFormat="1" ht="24.75" thickBo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:33" s="64" customFormat="1" ht="22.5" customHeight="1" thickBot="1">
      <c r="B60" s="76" t="s">
        <v>59</v>
      </c>
      <c r="C60" s="77"/>
      <c r="D60" s="82" t="s">
        <v>0</v>
      </c>
      <c r="E60" s="85" t="s">
        <v>1</v>
      </c>
      <c r="F60" s="88" t="s">
        <v>23</v>
      </c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65"/>
      <c r="AE60" s="90" t="s">
        <v>25</v>
      </c>
      <c r="AF60" s="90"/>
    </row>
    <row r="61" spans="2:33" s="64" customFormat="1" ht="27.75" thickBot="1">
      <c r="B61" s="78"/>
      <c r="C61" s="79"/>
      <c r="D61" s="83"/>
      <c r="E61" s="86"/>
      <c r="F61" s="91" t="s">
        <v>24</v>
      </c>
      <c r="G61" s="92"/>
      <c r="H61" s="92"/>
      <c r="I61" s="92"/>
      <c r="J61" s="92"/>
      <c r="K61" s="92"/>
      <c r="L61" s="92"/>
      <c r="M61" s="93"/>
      <c r="N61" s="91" t="s">
        <v>34</v>
      </c>
      <c r="O61" s="92"/>
      <c r="P61" s="92"/>
      <c r="Q61" s="92"/>
      <c r="R61" s="92"/>
      <c r="S61" s="92"/>
      <c r="T61" s="92"/>
      <c r="U61" s="93"/>
      <c r="V61" s="91" t="s">
        <v>35</v>
      </c>
      <c r="W61" s="92"/>
      <c r="X61" s="92"/>
      <c r="Y61" s="92"/>
      <c r="Z61" s="92"/>
      <c r="AA61" s="92"/>
      <c r="AB61" s="92"/>
      <c r="AC61" s="93"/>
      <c r="AD61" s="66"/>
      <c r="AE61" s="67" t="s">
        <v>26</v>
      </c>
      <c r="AF61" s="68" t="s">
        <v>27</v>
      </c>
    </row>
    <row r="62" spans="2:33" s="64" customFormat="1" ht="24.75" thickBot="1">
      <c r="B62" s="78"/>
      <c r="C62" s="79"/>
      <c r="D62" s="84"/>
      <c r="E62" s="87"/>
      <c r="F62" s="94" t="s">
        <v>36</v>
      </c>
      <c r="G62" s="95"/>
      <c r="H62" s="95"/>
      <c r="I62" s="95"/>
      <c r="J62" s="95"/>
      <c r="K62" s="95"/>
      <c r="L62" s="95"/>
      <c r="M62" s="96"/>
      <c r="N62" s="94" t="s">
        <v>37</v>
      </c>
      <c r="O62" s="95"/>
      <c r="P62" s="95"/>
      <c r="Q62" s="95"/>
      <c r="R62" s="95"/>
      <c r="S62" s="95"/>
      <c r="T62" s="95"/>
      <c r="U62" s="96"/>
      <c r="V62" s="94" t="s">
        <v>38</v>
      </c>
      <c r="W62" s="95"/>
      <c r="X62" s="95"/>
      <c r="Y62" s="95"/>
      <c r="Z62" s="95"/>
      <c r="AA62" s="95"/>
      <c r="AB62" s="95"/>
      <c r="AC62" s="96"/>
      <c r="AD62" s="69"/>
      <c r="AE62" s="70">
        <f>AE57</f>
        <v>210</v>
      </c>
      <c r="AF62" s="71">
        <f>AF57</f>
        <v>40</v>
      </c>
    </row>
    <row r="63" spans="2:33" s="64" customFormat="1" ht="24.75" thickBot="1">
      <c r="B63" s="80"/>
      <c r="C63" s="81"/>
      <c r="D63" s="72" t="s">
        <v>39</v>
      </c>
      <c r="E63" s="73" t="e">
        <f>E32+#REF!+#REF!</f>
        <v>#REF!</v>
      </c>
      <c r="F63" s="97" t="s">
        <v>41</v>
      </c>
      <c r="G63" s="98"/>
      <c r="H63" s="98"/>
      <c r="I63" s="98"/>
      <c r="J63" s="98"/>
      <c r="K63" s="98"/>
      <c r="L63" s="98"/>
      <c r="M63" s="74"/>
      <c r="N63" s="97" t="s">
        <v>42</v>
      </c>
      <c r="O63" s="99"/>
      <c r="P63" s="99"/>
      <c r="Q63" s="99"/>
      <c r="R63" s="99"/>
      <c r="S63" s="99"/>
      <c r="T63" s="99"/>
      <c r="U63" s="74"/>
      <c r="V63" s="97" t="s">
        <v>40</v>
      </c>
      <c r="W63" s="98"/>
      <c r="X63" s="98"/>
      <c r="Y63" s="98"/>
      <c r="Z63" s="98"/>
      <c r="AA63" s="98"/>
      <c r="AB63" s="98"/>
      <c r="AC63" s="100"/>
      <c r="AD63" s="75" t="e">
        <f>AD$19+#REF!</f>
        <v>#REF!</v>
      </c>
      <c r="AE63" s="101">
        <v>40</v>
      </c>
      <c r="AF63" s="102"/>
    </row>
    <row r="64" spans="2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</sheetData>
  <mergeCells count="80">
    <mergeCell ref="B51:C51"/>
    <mergeCell ref="Z51:AF51"/>
    <mergeCell ref="B54:C57"/>
    <mergeCell ref="AE31:AE33"/>
    <mergeCell ref="AF31:AF33"/>
    <mergeCell ref="AF54:AF56"/>
    <mergeCell ref="B49:D49"/>
    <mergeCell ref="H49:V49"/>
    <mergeCell ref="Z49:AF49"/>
    <mergeCell ref="E31:E33"/>
    <mergeCell ref="Z32:AC32"/>
    <mergeCell ref="F31:AC31"/>
    <mergeCell ref="AE54:AE56"/>
    <mergeCell ref="B25:D25"/>
    <mergeCell ref="H27:V27"/>
    <mergeCell ref="Z27:AF27"/>
    <mergeCell ref="B29:C29"/>
    <mergeCell ref="V32:Y32"/>
    <mergeCell ref="J32:M32"/>
    <mergeCell ref="N32:Q32"/>
    <mergeCell ref="C31:C33"/>
    <mergeCell ref="D31:D33"/>
    <mergeCell ref="B39:C39"/>
    <mergeCell ref="B47:D47"/>
    <mergeCell ref="H47:V47"/>
    <mergeCell ref="Z29:AF29"/>
    <mergeCell ref="B31:B33"/>
    <mergeCell ref="V8:Y8"/>
    <mergeCell ref="Z8:AC8"/>
    <mergeCell ref="F7:AC7"/>
    <mergeCell ref="F8:I8"/>
    <mergeCell ref="AG25:AG39"/>
    <mergeCell ref="AD33:AD39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AD9:AD19"/>
    <mergeCell ref="B1:D1"/>
    <mergeCell ref="E7:E9"/>
    <mergeCell ref="B19:C19"/>
    <mergeCell ref="H1:V1"/>
    <mergeCell ref="D7:D9"/>
    <mergeCell ref="D54:D56"/>
    <mergeCell ref="E54:E56"/>
    <mergeCell ref="F54:AC54"/>
    <mergeCell ref="F55:I55"/>
    <mergeCell ref="J55:M55"/>
    <mergeCell ref="R55:U55"/>
    <mergeCell ref="V55:Y55"/>
    <mergeCell ref="Z55:AC55"/>
    <mergeCell ref="N55:Q55"/>
    <mergeCell ref="F32:I32"/>
    <mergeCell ref="R32:U32"/>
    <mergeCell ref="H25:V25"/>
    <mergeCell ref="B27:D27"/>
    <mergeCell ref="B7:B9"/>
    <mergeCell ref="B60:C63"/>
    <mergeCell ref="D60:D62"/>
    <mergeCell ref="E60:E62"/>
    <mergeCell ref="F60:AC60"/>
    <mergeCell ref="AE60:AF60"/>
    <mergeCell ref="F61:M61"/>
    <mergeCell ref="N61:U61"/>
    <mergeCell ref="V61:AC61"/>
    <mergeCell ref="F62:M62"/>
    <mergeCell ref="N62:U62"/>
    <mergeCell ref="V62:AC62"/>
    <mergeCell ref="F63:L63"/>
    <mergeCell ref="N63:T63"/>
    <mergeCell ref="V63:AC63"/>
    <mergeCell ref="AE63:AF6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الدراسات  - 2م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‏‏مستخدم Windows</cp:lastModifiedBy>
  <cp:lastPrinted>2021-11-05T18:34:01Z</cp:lastPrinted>
  <dcterms:created xsi:type="dcterms:W3CDTF">1996-10-14T23:33:28Z</dcterms:created>
  <dcterms:modified xsi:type="dcterms:W3CDTF">2021-11-07T08:46:51Z</dcterms:modified>
</cp:coreProperties>
</file>