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\Desktop\"/>
    </mc:Choice>
  </mc:AlternateContent>
  <bookViews>
    <workbookView xWindow="0" yWindow="0" windowWidth="15345" windowHeight="5940"/>
  </bookViews>
  <sheets>
    <sheet name="علوم - 5ب - ف1 - للنشر" sheetId="23" r:id="rId1"/>
  </sheets>
  <calcPr calcId="152511"/>
</workbook>
</file>

<file path=xl/calcChain.xml><?xml version="1.0" encoding="utf-8"?>
<calcChain xmlns="http://schemas.openxmlformats.org/spreadsheetml/2006/main">
  <c r="AE22" i="23" l="1"/>
  <c r="AF22" i="23"/>
  <c r="N22" i="23"/>
  <c r="L22" i="23"/>
  <c r="J22" i="23"/>
  <c r="H22" i="23"/>
  <c r="F22" i="23"/>
  <c r="V22" i="23"/>
  <c r="T22" i="23"/>
  <c r="R22" i="23"/>
  <c r="AE44" i="23"/>
  <c r="AF44" i="23"/>
  <c r="AE45" i="23"/>
  <c r="AF45" i="23"/>
  <c r="AE46" i="23"/>
  <c r="AF46" i="23"/>
  <c r="AE19" i="23"/>
  <c r="AF19" i="23"/>
  <c r="AE20" i="23"/>
  <c r="AF20" i="23"/>
  <c r="AE21" i="23"/>
  <c r="AF21" i="23"/>
  <c r="AC10" i="23" l="1"/>
  <c r="AC14" i="23"/>
  <c r="AC15" i="23"/>
  <c r="AC16" i="23"/>
  <c r="AC17" i="23"/>
  <c r="AC18" i="23"/>
  <c r="X22" i="23"/>
  <c r="Y22" i="23"/>
  <c r="Y63" i="23" s="1"/>
  <c r="Z22" i="23"/>
  <c r="AB22" i="23"/>
  <c r="AC36" i="23"/>
  <c r="AC40" i="23"/>
  <c r="AC41" i="23"/>
  <c r="AC42" i="23"/>
  <c r="AC43" i="23"/>
  <c r="AC47" i="23"/>
  <c r="V48" i="23"/>
  <c r="X48" i="23"/>
  <c r="Y48" i="23"/>
  <c r="Z48" i="23"/>
  <c r="AB48" i="23"/>
  <c r="AB63" i="23" s="1"/>
  <c r="W63" i="23"/>
  <c r="AA63" i="23"/>
  <c r="E68" i="23"/>
  <c r="AD68" i="23"/>
  <c r="X63" i="23" l="1"/>
  <c r="Z63" i="23"/>
  <c r="V63" i="23"/>
  <c r="AC48" i="23"/>
  <c r="AC22" i="23"/>
  <c r="AC63" i="23" s="1"/>
  <c r="U48" i="23"/>
  <c r="T48" i="23"/>
  <c r="R48" i="23"/>
  <c r="Q48" i="23"/>
  <c r="P48" i="23"/>
  <c r="N48" i="23"/>
  <c r="M48" i="23"/>
  <c r="L48" i="23"/>
  <c r="J48" i="23"/>
  <c r="I48" i="23"/>
  <c r="H48" i="23"/>
  <c r="F48" i="23"/>
  <c r="E48" i="23"/>
  <c r="D48" i="23"/>
  <c r="AF47" i="23"/>
  <c r="AE47" i="23"/>
  <c r="AF43" i="23"/>
  <c r="AE43" i="23"/>
  <c r="AF42" i="23"/>
  <c r="AE42" i="23"/>
  <c r="AF41" i="23"/>
  <c r="AE41" i="23"/>
  <c r="AF40" i="23"/>
  <c r="AE40" i="23"/>
  <c r="AF39" i="23"/>
  <c r="AE39" i="23"/>
  <c r="AF38" i="23"/>
  <c r="AE38" i="23"/>
  <c r="AF37" i="23"/>
  <c r="AE37" i="23"/>
  <c r="AF36" i="23"/>
  <c r="AE36" i="23"/>
  <c r="AF11" i="23"/>
  <c r="AF12" i="23"/>
  <c r="AF13" i="23"/>
  <c r="AF14" i="23"/>
  <c r="AF15" i="23"/>
  <c r="AF16" i="23"/>
  <c r="AF17" i="23"/>
  <c r="AF18" i="23"/>
  <c r="AF10" i="23"/>
  <c r="AE18" i="23"/>
  <c r="AE11" i="23"/>
  <c r="AE12" i="23"/>
  <c r="AE13" i="23"/>
  <c r="AE14" i="23"/>
  <c r="AE15" i="23"/>
  <c r="AE16" i="23"/>
  <c r="AE17" i="23"/>
  <c r="AE10" i="23"/>
  <c r="AF48" i="23" l="1"/>
  <c r="AE48" i="23"/>
  <c r="G63" i="23"/>
  <c r="K63" i="23"/>
  <c r="O63" i="23"/>
  <c r="S63" i="23"/>
  <c r="AD63" i="23"/>
  <c r="R63" i="23"/>
  <c r="N63" i="23"/>
  <c r="D22" i="23"/>
  <c r="D63" i="23" s="1"/>
  <c r="E22" i="23"/>
  <c r="E63" i="23" s="1"/>
  <c r="H63" i="23"/>
  <c r="Q22" i="23"/>
  <c r="Q63" i="23" s="1"/>
  <c r="I22" i="23"/>
  <c r="I63" i="23" s="1"/>
  <c r="P22" i="23"/>
  <c r="U22" i="23"/>
  <c r="U63" i="23" s="1"/>
  <c r="T63" i="23"/>
  <c r="M22" i="23"/>
  <c r="M63" i="23" s="1"/>
  <c r="AF63" i="23" l="1"/>
  <c r="AF67" i="23" s="1"/>
  <c r="AE63" i="23"/>
  <c r="AE67" i="23" s="1"/>
  <c r="J63" i="23"/>
  <c r="P63" i="23"/>
  <c r="F63" i="23"/>
  <c r="L63" i="23"/>
</calcChain>
</file>

<file path=xl/sharedStrings.xml><?xml version="1.0" encoding="utf-8"?>
<sst xmlns="http://schemas.openxmlformats.org/spreadsheetml/2006/main" count="188" uniqueCount="54">
  <si>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</si>
  <si>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</si>
  <si>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</si>
  <si>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</si>
  <si>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</si>
  <si>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</si>
  <si>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</si>
  <si>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</si>
  <si>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</si>
  <si>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</si>
  <si>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</si>
  <si>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</si>
  <si>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</si>
  <si>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</si>
  <si>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</si>
  <si>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</si>
  <si>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</si>
  <si>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</si>
  <si>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</si>
  <si>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</si>
  <si>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</si>
  <si>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</si>
  <si>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</si>
  <si>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</si>
  <si>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</si>
  <si>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</si>
  <si>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</si>
  <si>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</si>
  <si>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</si>
  <si>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</si>
  <si>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</si>
  <si>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</si>
  <si>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</si>
  <si>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</si>
  <si>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</si>
  <si>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</si>
  <si>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 xml:space="preserve"> 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</si>
  <si>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إنجليزي5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الثالث </t>
    </r>
    <r>
      <rPr>
        <b/>
        <sz val="13"/>
        <color indexed="17"/>
        <rFont val="Arial"/>
        <family val="2"/>
      </rPr>
      <t>الثانوي</t>
    </r>
  </si>
  <si>
    <t xml:space="preserve">إعداد أ. محمود أحمد علي </t>
  </si>
  <si>
    <t>unit 1</t>
  </si>
  <si>
    <t>Reading</t>
  </si>
  <si>
    <t>Vocabularies</t>
  </si>
  <si>
    <t>Grammar</t>
  </si>
  <si>
    <t>Unit 2</t>
  </si>
  <si>
    <t>Unit 3</t>
  </si>
  <si>
    <t>Unit 4</t>
  </si>
  <si>
    <t>Unit 5</t>
  </si>
  <si>
    <t>Unit 6</t>
  </si>
  <si>
    <t>24  فقرة</t>
  </si>
  <si>
    <t>12  فقرة</t>
  </si>
  <si>
    <t>6 درجات</t>
  </si>
  <si>
    <t>14 درجة</t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</si>
  <si>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إنجليزي 5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الثالث الثانوي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</si>
  <si>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r>
      <t xml:space="preserve">ملخص بحسب الأهداف لجدول مواصفات مادة </t>
    </r>
    <r>
      <rPr>
        <sz val="14"/>
        <color indexed="10"/>
        <rFont val="AL-Mateen"/>
        <charset val="178"/>
      </rPr>
      <t>إنجليزي 5</t>
    </r>
    <r>
      <rPr>
        <sz val="14"/>
        <rFont val="AL-Mateen"/>
        <charset val="178"/>
      </rPr>
      <t xml:space="preserve"> </t>
    </r>
    <r>
      <rPr>
        <sz val="14"/>
        <color indexed="17"/>
        <rFont val="AL-Mateen"/>
        <charset val="178"/>
      </rPr>
      <t xml:space="preserve">الثالث الثانوي </t>
    </r>
    <r>
      <rPr>
        <sz val="14"/>
        <color indexed="62"/>
        <rFont val="AL-Mateen"/>
        <charset val="178"/>
      </rPr>
      <t>الفصل الأول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</si>
</sst>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ر.س.‏&quot;\ * #,##0.00_-;_-&quot;ر.س.‏&quot;\ * #,##0.00\-;_-&quot;ر.س.‏&quot;\ * &quot;-&quot;??_-;_-@_-"/>
    <numFmt numFmtId="164" formatCode="0.0"/>
  </numFmts>
  <fonts count="53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sz val="14"/>
      <name val="Times New Roman"/>
      <family val="1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6"/>
      <color rgb="FF333399"/>
      <name val="Cambria"/>
      <family val="1"/>
      <scheme val="major"/>
    </font>
    <font>
      <sz val="14"/>
      <name val="AL-Mateen"/>
      <charset val="178"/>
    </font>
    <font>
      <sz val="14"/>
      <color indexed="10"/>
      <name val="AL-Mateen"/>
      <charset val="178"/>
    </font>
    <font>
      <sz val="14"/>
      <color indexed="17"/>
      <name val="AL-Mateen"/>
      <charset val="178"/>
    </font>
    <font>
      <sz val="14"/>
      <color indexed="62"/>
      <name val="AL-Mateen"/>
      <charset val="17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</cellStyleXfs>
  <cellXfs count="122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3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34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33" fillId="5" borderId="5" xfId="0" applyNumberFormat="1" applyFont="1" applyFill="1" applyBorder="1" applyAlignment="1" applyProtection="1">
      <alignment horizontal="center" vertical="center" readingOrder="2"/>
    </xf>
    <xf numFmtId="0" fontId="33" fillId="6" borderId="5" xfId="0" applyNumberFormat="1" applyFont="1" applyFill="1" applyBorder="1" applyAlignment="1" applyProtection="1">
      <alignment horizontal="center" vertical="center" readingOrder="2"/>
    </xf>
    <xf numFmtId="1" fontId="33" fillId="7" borderId="5" xfId="0" applyNumberFormat="1" applyFont="1" applyFill="1" applyBorder="1" applyAlignment="1" applyProtection="1">
      <alignment horizontal="center" vertical="center" readingOrder="2"/>
    </xf>
    <xf numFmtId="0" fontId="33" fillId="0" borderId="6" xfId="0" applyNumberFormat="1" applyFont="1" applyFill="1" applyBorder="1" applyAlignment="1" applyProtection="1">
      <alignment horizontal="center" vertical="center" readingOrder="2"/>
    </xf>
    <xf numFmtId="0" fontId="20" fillId="8" borderId="5" xfId="0" applyNumberFormat="1" applyFont="1" applyFill="1" applyBorder="1" applyAlignment="1" applyProtection="1">
      <alignment horizontal="center" vertical="center" wrapText="1" readingOrder="2"/>
    </xf>
    <xf numFmtId="0" fontId="21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0" fillId="9" borderId="5" xfId="0" applyNumberFormat="1" applyFont="1" applyFill="1" applyBorder="1" applyAlignment="1" applyProtection="1">
      <alignment horizontal="center" vertical="center" wrapText="1" readingOrder="2"/>
    </xf>
    <xf numFmtId="1" fontId="20" fillId="9" borderId="5" xfId="0" applyNumberFormat="1" applyFont="1" applyFill="1" applyBorder="1" applyAlignment="1" applyProtection="1">
      <alignment horizontal="center" vertical="center" wrapText="1" readingOrder="2"/>
    </xf>
    <xf numFmtId="1" fontId="20" fillId="8" borderId="5" xfId="0" applyNumberFormat="1" applyFont="1" applyFill="1" applyBorder="1" applyAlignment="1" applyProtection="1">
      <alignment horizontal="center" vertical="center" wrapText="1" readingOrder="2"/>
    </xf>
    <xf numFmtId="0" fontId="37" fillId="3" borderId="16" xfId="0" applyNumberFormat="1" applyFont="1" applyFill="1" applyBorder="1" applyAlignment="1" applyProtection="1">
      <alignment horizontal="center" vertical="center" readingOrder="2"/>
    </xf>
    <xf numFmtId="0" fontId="33" fillId="3" borderId="16" xfId="0" applyNumberFormat="1" applyFont="1" applyFill="1" applyBorder="1" applyAlignment="1" applyProtection="1">
      <alignment horizontal="center" vertical="center" readingOrder="2"/>
    </xf>
    <xf numFmtId="1" fontId="38" fillId="0" borderId="16" xfId="0" applyNumberFormat="1" applyFont="1" applyFill="1" applyBorder="1" applyAlignment="1" applyProtection="1">
      <alignment horizontal="center" vertical="center" readingOrder="2"/>
    </xf>
    <xf numFmtId="2" fontId="39" fillId="3" borderId="16" xfId="0" applyNumberFormat="1" applyFont="1" applyFill="1" applyBorder="1" applyAlignment="1" applyProtection="1">
      <alignment horizontal="center" vertical="center" readingOrder="2"/>
    </xf>
    <xf numFmtId="1" fontId="40" fillId="3" borderId="16" xfId="0" applyNumberFormat="1" applyFont="1" applyFill="1" applyBorder="1" applyAlignment="1" applyProtection="1">
      <alignment horizontal="center" vertical="center" readingOrder="2"/>
    </xf>
    <xf numFmtId="2" fontId="33" fillId="4" borderId="16" xfId="0" applyNumberFormat="1" applyFont="1" applyFill="1" applyBorder="1" applyAlignment="1" applyProtection="1">
      <alignment horizontal="center" vertical="center" readingOrder="2"/>
    </xf>
    <xf numFmtId="0" fontId="42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43" fillId="14" borderId="16" xfId="0" applyNumberFormat="1" applyFont="1" applyFill="1" applyBorder="1" applyAlignment="1" applyProtection="1">
      <alignment horizontal="center" vertical="center" readingOrder="2"/>
    </xf>
    <xf numFmtId="0" fontId="43" fillId="7" borderId="16" xfId="0" applyNumberFormat="1" applyFont="1" applyFill="1" applyBorder="1" applyAlignment="1" applyProtection="1">
      <alignment horizontal="center" vertical="center" readingOrder="2"/>
    </xf>
    <xf numFmtId="1" fontId="33" fillId="14" borderId="16" xfId="0" applyNumberFormat="1" applyFont="1" applyFill="1" applyBorder="1" applyAlignment="1" applyProtection="1">
      <alignment horizontal="center" vertical="center" readingOrder="2"/>
    </xf>
    <xf numFmtId="1" fontId="38" fillId="14" borderId="16" xfId="0" applyNumberFormat="1" applyFont="1" applyFill="1" applyBorder="1" applyAlignment="1" applyProtection="1">
      <alignment horizontal="center" vertical="center" readingOrder="2"/>
    </xf>
    <xf numFmtId="1" fontId="38" fillId="7" borderId="16" xfId="0" applyNumberFormat="1" applyFont="1" applyFill="1" applyBorder="1" applyAlignment="1" applyProtection="1">
      <alignment horizontal="center" vertical="center" readingOrder="2"/>
    </xf>
    <xf numFmtId="0" fontId="5" fillId="7" borderId="16" xfId="3" applyFont="1" applyFill="1" applyBorder="1" applyAlignment="1">
      <alignment horizontal="center" vertical="center"/>
    </xf>
    <xf numFmtId="0" fontId="5" fillId="7" borderId="16" xfId="3" applyFont="1" applyFill="1" applyBorder="1" applyAlignment="1">
      <alignment horizontal="center" vertical="center" wrapText="1"/>
    </xf>
    <xf numFmtId="0" fontId="5" fillId="14" borderId="16" xfId="3" applyFont="1" applyFill="1" applyBorder="1" applyAlignment="1">
      <alignment horizontal="center" vertical="center"/>
    </xf>
    <xf numFmtId="0" fontId="44" fillId="7" borderId="16" xfId="0" applyNumberFormat="1" applyFont="1" applyFill="1" applyBorder="1" applyAlignment="1" applyProtection="1">
      <alignment horizontal="center" vertical="center" readingOrder="2"/>
    </xf>
    <xf numFmtId="1" fontId="44" fillId="7" borderId="16" xfId="0" applyNumberFormat="1" applyFont="1" applyFill="1" applyBorder="1" applyAlignment="1" applyProtection="1">
      <alignment horizontal="center" vertical="center" readingOrder="2"/>
    </xf>
    <xf numFmtId="1" fontId="44" fillId="7" borderId="16" xfId="0" applyNumberFormat="1" applyFont="1" applyFill="1" applyBorder="1" applyAlignment="1" applyProtection="1">
      <alignment horizontal="center" vertical="center" readingOrder="2"/>
      <protection locked="0"/>
    </xf>
    <xf numFmtId="164" fontId="44" fillId="7" borderId="16" xfId="0" applyNumberFormat="1" applyFont="1" applyFill="1" applyBorder="1" applyAlignment="1" applyProtection="1">
      <alignment horizontal="center" vertical="center" readingOrder="2"/>
    </xf>
    <xf numFmtId="2" fontId="44" fillId="7" borderId="16" xfId="0" applyNumberFormat="1" applyFont="1" applyFill="1" applyBorder="1" applyAlignment="1" applyProtection="1">
      <alignment horizontal="center" vertical="center" readingOrder="2"/>
    </xf>
    <xf numFmtId="1" fontId="45" fillId="7" borderId="16" xfId="0" applyNumberFormat="1" applyFont="1" applyFill="1" applyBorder="1" applyAlignment="1" applyProtection="1">
      <alignment horizontal="center" vertical="center" readingOrder="2"/>
    </xf>
    <xf numFmtId="0" fontId="45" fillId="7" borderId="16" xfId="0" applyNumberFormat="1" applyFont="1" applyFill="1" applyBorder="1" applyAlignment="1" applyProtection="1">
      <alignment horizontal="center" vertical="center" readingOrder="2"/>
    </xf>
    <xf numFmtId="0" fontId="46" fillId="7" borderId="16" xfId="0" applyNumberFormat="1" applyFont="1" applyFill="1" applyBorder="1" applyAlignment="1" applyProtection="1">
      <alignment horizontal="center" vertical="center" readingOrder="2"/>
    </xf>
    <xf numFmtId="1" fontId="47" fillId="7" borderId="16" xfId="0" applyNumberFormat="1" applyFont="1" applyFill="1" applyBorder="1" applyAlignment="1" applyProtection="1">
      <alignment horizontal="center" vertical="center" readingOrder="2"/>
    </xf>
    <xf numFmtId="1" fontId="46" fillId="7" borderId="16" xfId="0" applyNumberFormat="1" applyFont="1" applyFill="1" applyBorder="1" applyAlignment="1" applyProtection="1">
      <alignment horizontal="center" vertical="center" readingOrder="2"/>
    </xf>
    <xf numFmtId="1" fontId="34" fillId="7" borderId="5" xfId="0" applyNumberFormat="1" applyFont="1" applyFill="1" applyBorder="1" applyAlignment="1" applyProtection="1">
      <alignment horizontal="center" vertical="center" readingOrder="2"/>
    </xf>
    <xf numFmtId="0" fontId="48" fillId="7" borderId="5" xfId="0" applyNumberFormat="1" applyFont="1" applyFill="1" applyBorder="1" applyAlignment="1" applyProtection="1">
      <alignment horizontal="center" vertical="center" readingOrder="2"/>
    </xf>
    <xf numFmtId="1" fontId="48" fillId="7" borderId="5" xfId="0" applyNumberFormat="1" applyFont="1" applyFill="1" applyBorder="1" applyAlignment="1" applyProtection="1">
      <alignment horizontal="center" vertical="center" readingOrder="2"/>
    </xf>
    <xf numFmtId="1" fontId="46" fillId="7" borderId="5" xfId="0" applyNumberFormat="1" applyFont="1" applyFill="1" applyBorder="1" applyAlignment="1" applyProtection="1">
      <alignment horizontal="center" vertical="center" readingOrder="2"/>
    </xf>
    <xf numFmtId="0" fontId="43" fillId="14" borderId="16" xfId="0" applyNumberFormat="1" applyFont="1" applyFill="1" applyBorder="1" applyAlignment="1" applyProtection="1">
      <alignment horizontal="center" vertical="center" readingOrder="2"/>
    </xf>
    <xf numFmtId="0" fontId="43" fillId="14" borderId="13" xfId="0" applyNumberFormat="1" applyFont="1" applyFill="1" applyBorder="1" applyAlignment="1" applyProtection="1">
      <alignment horizontal="center" vertical="center" readingOrder="2"/>
    </xf>
    <xf numFmtId="0" fontId="43" fillId="14" borderId="14" xfId="0" applyNumberFormat="1" applyFont="1" applyFill="1" applyBorder="1" applyAlignment="1" applyProtection="1">
      <alignment horizontal="center" vertical="center" readingOrder="2"/>
    </xf>
    <xf numFmtId="0" fontId="43" fillId="14" borderId="15" xfId="0" applyNumberFormat="1" applyFont="1" applyFill="1" applyBorder="1" applyAlignment="1" applyProtection="1">
      <alignment horizontal="center" vertical="center" readingOrder="2"/>
    </xf>
    <xf numFmtId="0" fontId="18" fillId="0" borderId="7" xfId="0" applyNumberFormat="1" applyFont="1" applyFill="1" applyBorder="1" applyAlignment="1" applyProtection="1">
      <alignment horizontal="center" vertical="center" readingOrder="2"/>
    </xf>
    <xf numFmtId="0" fontId="18" fillId="0" borderId="12" xfId="0" applyNumberFormat="1" applyFont="1" applyFill="1" applyBorder="1" applyAlignment="1" applyProtection="1">
      <alignment horizontal="center" vertical="center" readingOrder="2"/>
    </xf>
    <xf numFmtId="0" fontId="33" fillId="0" borderId="7" xfId="0" applyNumberFormat="1" applyFont="1" applyFill="1" applyBorder="1" applyAlignment="1" applyProtection="1">
      <alignment horizontal="center" vertical="center" readingOrder="2"/>
    </xf>
    <xf numFmtId="0" fontId="33" fillId="0" borderId="12" xfId="0" applyNumberFormat="1" applyFont="1" applyFill="1" applyBorder="1" applyAlignment="1" applyProtection="1">
      <alignment horizontal="center" vertical="center" readingOrder="2"/>
    </xf>
    <xf numFmtId="0" fontId="33" fillId="0" borderId="6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3" fillId="13" borderId="16" xfId="0" applyNumberFormat="1" applyFont="1" applyFill="1" applyBorder="1" applyAlignment="1" applyProtection="1">
      <alignment horizontal="center" vertical="center" readingOrder="2"/>
    </xf>
    <xf numFmtId="0" fontId="6" fillId="14" borderId="16" xfId="3" applyFont="1" applyFill="1" applyBorder="1" applyAlignment="1">
      <alignment horizontal="center" vertical="center"/>
    </xf>
    <xf numFmtId="0" fontId="41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41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41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41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41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41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43" fillId="14" borderId="16" xfId="0" applyNumberFormat="1" applyFont="1" applyFill="1" applyBorder="1" applyAlignment="1" applyProtection="1">
      <alignment horizontal="center" vertical="center" readingOrder="2"/>
    </xf>
    <xf numFmtId="0" fontId="41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4" borderId="16" xfId="0" applyNumberFormat="1" applyFont="1" applyFill="1" applyBorder="1" applyAlignment="1" applyProtection="1">
      <alignment horizontal="center" vertical="center" wrapText="1" readingOrder="2"/>
    </xf>
    <xf numFmtId="0" fontId="49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9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9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9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9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9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12" borderId="5" xfId="0" applyNumberFormat="1" applyFont="1" applyFill="1" applyBorder="1" applyAlignment="1" applyProtection="1">
      <alignment horizontal="center" vertical="center" wrapText="1" readingOrder="2"/>
    </xf>
    <xf numFmtId="1" fontId="35" fillId="10" borderId="7" xfId="0" applyNumberFormat="1" applyFont="1" applyFill="1" applyBorder="1" applyAlignment="1" applyProtection="1">
      <alignment horizontal="center" vertical="center" readingOrder="2"/>
    </xf>
    <xf numFmtId="1" fontId="35" fillId="10" borderId="6" xfId="0" applyNumberFormat="1" applyFont="1" applyFill="1" applyBorder="1" applyAlignment="1" applyProtection="1">
      <alignment horizontal="center" vertical="center" readingOrder="2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0" borderId="7" xfId="0" applyNumberFormat="1" applyFont="1" applyFill="1" applyBorder="1" applyAlignment="1" applyProtection="1">
      <alignment horizontal="center" vertical="center" readingOrder="2"/>
    </xf>
    <xf numFmtId="0" fontId="36" fillId="0" borderId="12" xfId="0" applyNumberFormat="1" applyFont="1" applyFill="1" applyBorder="1" applyAlignment="1" applyProtection="1">
      <alignment horizontal="center" vertical="center" readingOrder="2"/>
    </xf>
    <xf numFmtId="0" fontId="36" fillId="0" borderId="6" xfId="0" applyNumberFormat="1" applyFont="1" applyFill="1" applyBorder="1" applyAlignment="1" applyProtection="1">
      <alignment horizontal="center" vertical="center" readingOrder="2"/>
    </xf>
    <xf numFmtId="0" fontId="19" fillId="0" borderId="7" xfId="0" applyNumberFormat="1" applyFont="1" applyFill="1" applyBorder="1" applyAlignment="1" applyProtection="1">
      <alignment horizontal="center" vertical="center" readingOrder="2"/>
    </xf>
    <xf numFmtId="0" fontId="19" fillId="0" borderId="12" xfId="0" applyNumberFormat="1" applyFont="1" applyFill="1" applyBorder="1" applyAlignment="1" applyProtection="1">
      <alignment horizontal="center" vertical="center" readingOrder="2"/>
    </xf>
    <xf numFmtId="0" fontId="33" fillId="6" borderId="20" xfId="0" applyNumberFormat="1" applyFont="1" applyFill="1" applyBorder="1" applyAlignment="1" applyProtection="1">
      <alignment horizontal="center" vertical="center" wrapText="1" readingOrder="2"/>
    </xf>
    <xf numFmtId="0" fontId="33" fillId="6" borderId="2" xfId="0" applyNumberFormat="1" applyFont="1" applyFill="1" applyBorder="1" applyAlignment="1" applyProtection="1">
      <alignment horizontal="center" vertical="center" wrapText="1" readingOrder="2"/>
    </xf>
    <xf numFmtId="0" fontId="33" fillId="6" borderId="21" xfId="0" applyNumberFormat="1" applyFont="1" applyFill="1" applyBorder="1" applyAlignment="1" applyProtection="1">
      <alignment horizontal="center" vertical="center" wrapText="1" readingOrder="2"/>
    </xf>
    <xf numFmtId="0" fontId="33" fillId="11" borderId="20" xfId="0" applyNumberFormat="1" applyFont="1" applyFill="1" applyBorder="1" applyAlignment="1" applyProtection="1">
      <alignment horizontal="center" vertical="center" wrapText="1" readingOrder="2"/>
    </xf>
    <xf numFmtId="0" fontId="33" fillId="11" borderId="2" xfId="0" applyNumberFormat="1" applyFont="1" applyFill="1" applyBorder="1" applyAlignment="1" applyProtection="1">
      <alignment horizontal="center" vertical="center" wrapText="1" readingOrder="2"/>
    </xf>
    <xf numFmtId="0" fontId="33" fillId="11" borderId="21" xfId="0" applyNumberFormat="1" applyFont="1" applyFill="1" applyBorder="1" applyAlignment="1" applyProtection="1">
      <alignment horizontal="center" vertical="center" wrapText="1" readingOrder="2"/>
    </xf>
    <xf numFmtId="0" fontId="36" fillId="12" borderId="5" xfId="0" applyNumberFormat="1" applyFont="1" applyFill="1" applyBorder="1" applyAlignment="1" applyProtection="1">
      <alignment horizontal="center" vertical="center" readingOrder="2"/>
    </xf>
    <xf numFmtId="0" fontId="33" fillId="12" borderId="5" xfId="0" applyNumberFormat="1" applyFont="1" applyFill="1" applyBorder="1" applyAlignment="1" applyProtection="1">
      <alignment horizontal="center" vertical="center" readingOrder="2"/>
    </xf>
    <xf numFmtId="0" fontId="19" fillId="0" borderId="6" xfId="0" applyNumberFormat="1" applyFont="1" applyFill="1" applyBorder="1" applyAlignment="1" applyProtection="1">
      <alignment horizontal="center" vertical="center" readingOrder="2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=""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26</xdr:row>
      <xdr:rowOff>44450</xdr:rowOff>
    </xdr:from>
    <xdr:to>
      <xdr:col>31</xdr:col>
      <xdr:colOff>298450</xdr:colOff>
      <xdr:row>27</xdr:row>
      <xdr:rowOff>9525</xdr:rowOff>
    </xdr:to>
    <xdr:pic>
      <xdr:nvPicPr>
        <xdr:cNvPr id="2129" name="Picture 2">
          <a:extLst>
            <a:ext uri="{FF2B5EF4-FFF2-40B4-BE49-F238E27FC236}">
              <a16:creationId xmlns=""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52</xdr:row>
      <xdr:rowOff>44450</xdr:rowOff>
    </xdr:from>
    <xdr:to>
      <xdr:col>31</xdr:col>
      <xdr:colOff>298450</xdr:colOff>
      <xdr:row>53</xdr:row>
      <xdr:rowOff>19050</xdr:rowOff>
    </xdr:to>
    <xdr:pic>
      <xdr:nvPicPr>
        <xdr:cNvPr id="2130" name="Picture 2">
          <a:extLst>
            <a:ext uri="{FF2B5EF4-FFF2-40B4-BE49-F238E27FC236}">
              <a16:creationId xmlns=""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59"/>
  <sheetViews>
    <sheetView rightToLeft="1" tabSelected="1" topLeftCell="A61" workbookViewId="0">
      <selection activeCell="J44" sqref="J44"/>
    </sheetView>
  </sheetViews>
  <sheetFormatPr defaultColWidth="9.140625" defaultRowHeight="24"/>
  <cols>
    <col min="1" max="1" width="2" style="4" customWidth="1"/>
    <col min="2" max="2" width="4.85546875" style="4" customWidth="1"/>
    <col min="3" max="3" width="23.710937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>
      <c r="B1" s="73" t="s">
        <v>16</v>
      </c>
      <c r="C1" s="74"/>
      <c r="D1" s="75"/>
      <c r="E1" s="9"/>
      <c r="H1" s="76" t="s">
        <v>37</v>
      </c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W1" s="8"/>
      <c r="X1" s="8"/>
      <c r="Z1" s="10"/>
      <c r="AA1" s="10"/>
      <c r="AB1" s="10"/>
      <c r="AC1" s="10"/>
      <c r="AD1" s="10"/>
      <c r="AE1" s="10"/>
      <c r="AF1" s="10"/>
      <c r="AG1" s="69"/>
    </row>
    <row r="2" spans="1:148" s="1" customFormat="1" ht="8.25" customHeight="1" thickTop="1" thickBot="1">
      <c r="AB2" s="17"/>
      <c r="AC2" s="17"/>
      <c r="AD2" s="17"/>
      <c r="AE2" s="17"/>
      <c r="AF2" s="17"/>
      <c r="AG2" s="69"/>
    </row>
    <row r="3" spans="1:148" s="1" customFormat="1" ht="28.5" thickTop="1" thickBot="1">
      <c r="B3" s="73" t="s">
        <v>17</v>
      </c>
      <c r="C3" s="74"/>
      <c r="D3" s="75"/>
      <c r="E3" s="2"/>
      <c r="H3" s="76" t="s">
        <v>31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  <c r="W3" s="8"/>
      <c r="X3" s="8"/>
      <c r="Z3" s="79" t="s">
        <v>38</v>
      </c>
      <c r="AA3" s="80"/>
      <c r="AB3" s="80"/>
      <c r="AC3" s="80"/>
      <c r="AD3" s="80"/>
      <c r="AE3" s="80"/>
      <c r="AF3" s="81"/>
      <c r="AG3" s="69"/>
    </row>
    <row r="4" spans="1:148" s="1" customFormat="1" ht="5.45" customHeight="1" thickTop="1" thickBot="1">
      <c r="AG4" s="69"/>
    </row>
    <row r="5" spans="1:148" s="2" customFormat="1" ht="27.75" thickTop="1" thickBot="1">
      <c r="B5" s="73" t="s">
        <v>32</v>
      </c>
      <c r="C5" s="74"/>
      <c r="D5" s="37">
        <v>36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79" t="s">
        <v>30</v>
      </c>
      <c r="AA5" s="80"/>
      <c r="AB5" s="80"/>
      <c r="AC5" s="80"/>
      <c r="AD5" s="80"/>
      <c r="AE5" s="80"/>
      <c r="AF5" s="81"/>
      <c r="AG5" s="69"/>
    </row>
    <row r="6" spans="1:148" s="2" customFormat="1" ht="9" customHeight="1" thickTop="1" thickBot="1">
      <c r="AG6" s="69"/>
    </row>
    <row r="7" spans="1:148" s="3" customFormat="1" ht="24.75" customHeight="1" thickTop="1" thickBot="1">
      <c r="A7" s="1"/>
      <c r="B7" s="82" t="s">
        <v>18</v>
      </c>
      <c r="C7" s="82" t="s">
        <v>33</v>
      </c>
      <c r="D7" s="89" t="s">
        <v>0</v>
      </c>
      <c r="E7" s="92" t="s">
        <v>1</v>
      </c>
      <c r="F7" s="85" t="s">
        <v>2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31"/>
      <c r="AE7" s="86" t="s">
        <v>3</v>
      </c>
      <c r="AF7" s="86" t="s">
        <v>15</v>
      </c>
      <c r="AG7" s="70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>
      <c r="A8" s="1"/>
      <c r="B8" s="83"/>
      <c r="C8" s="83"/>
      <c r="D8" s="90"/>
      <c r="E8" s="92"/>
      <c r="F8" s="85" t="s">
        <v>4</v>
      </c>
      <c r="G8" s="85"/>
      <c r="H8" s="85"/>
      <c r="I8" s="85"/>
      <c r="J8" s="85" t="s">
        <v>5</v>
      </c>
      <c r="K8" s="85"/>
      <c r="L8" s="85"/>
      <c r="M8" s="85"/>
      <c r="N8" s="85" t="s">
        <v>6</v>
      </c>
      <c r="O8" s="85"/>
      <c r="P8" s="85"/>
      <c r="Q8" s="85"/>
      <c r="R8" s="85" t="s">
        <v>7</v>
      </c>
      <c r="S8" s="85"/>
      <c r="T8" s="85"/>
      <c r="U8" s="85"/>
      <c r="V8" s="61" t="s">
        <v>8</v>
      </c>
      <c r="W8" s="62"/>
      <c r="X8" s="62"/>
      <c r="Y8" s="63"/>
      <c r="Z8" s="61" t="s">
        <v>9</v>
      </c>
      <c r="AA8" s="62"/>
      <c r="AB8" s="62"/>
      <c r="AC8" s="63"/>
      <c r="AD8" s="31"/>
      <c r="AE8" s="87"/>
      <c r="AF8" s="87"/>
      <c r="AG8" s="70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>
      <c r="A9" s="1"/>
      <c r="B9" s="84"/>
      <c r="C9" s="84"/>
      <c r="D9" s="91"/>
      <c r="E9" s="92"/>
      <c r="F9" s="38" t="s">
        <v>10</v>
      </c>
      <c r="G9" s="38" t="s">
        <v>11</v>
      </c>
      <c r="H9" s="39" t="s">
        <v>12</v>
      </c>
      <c r="I9" s="38" t="s">
        <v>14</v>
      </c>
      <c r="J9" s="38" t="s">
        <v>10</v>
      </c>
      <c r="K9" s="38" t="s">
        <v>11</v>
      </c>
      <c r="L9" s="39" t="s">
        <v>12</v>
      </c>
      <c r="M9" s="38" t="s">
        <v>14</v>
      </c>
      <c r="N9" s="38" t="s">
        <v>10</v>
      </c>
      <c r="O9" s="38" t="s">
        <v>11</v>
      </c>
      <c r="P9" s="39" t="s">
        <v>12</v>
      </c>
      <c r="Q9" s="38" t="s">
        <v>14</v>
      </c>
      <c r="R9" s="38" t="s">
        <v>10</v>
      </c>
      <c r="S9" s="38" t="s">
        <v>11</v>
      </c>
      <c r="T9" s="39" t="s">
        <v>12</v>
      </c>
      <c r="U9" s="38" t="s">
        <v>14</v>
      </c>
      <c r="V9" s="38" t="s">
        <v>10</v>
      </c>
      <c r="W9" s="38" t="s">
        <v>11</v>
      </c>
      <c r="X9" s="39" t="s">
        <v>12</v>
      </c>
      <c r="Y9" s="38" t="s">
        <v>14</v>
      </c>
      <c r="Z9" s="38" t="s">
        <v>10</v>
      </c>
      <c r="AA9" s="38" t="s">
        <v>11</v>
      </c>
      <c r="AB9" s="39" t="s">
        <v>12</v>
      </c>
      <c r="AC9" s="38" t="s">
        <v>14</v>
      </c>
      <c r="AD9" s="71"/>
      <c r="AE9" s="88"/>
      <c r="AF9" s="88"/>
      <c r="AG9" s="70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42" t="s">
        <v>36</v>
      </c>
      <c r="C10" s="43" t="s">
        <v>39</v>
      </c>
      <c r="D10" s="42"/>
      <c r="E10" s="32">
        <v>6.25E-2</v>
      </c>
      <c r="F10" s="33">
        <v>0</v>
      </c>
      <c r="G10" s="34"/>
      <c r="H10" s="40">
        <v>0</v>
      </c>
      <c r="I10" s="35"/>
      <c r="J10" s="33">
        <v>0</v>
      </c>
      <c r="K10" s="34"/>
      <c r="L10" s="40">
        <v>0</v>
      </c>
      <c r="M10" s="35"/>
      <c r="N10" s="33">
        <v>0</v>
      </c>
      <c r="O10" s="34"/>
      <c r="P10" s="40">
        <v>0</v>
      </c>
      <c r="Q10" s="35"/>
      <c r="R10" s="33">
        <v>0</v>
      </c>
      <c r="S10" s="34"/>
      <c r="T10" s="40">
        <v>0</v>
      </c>
      <c r="U10" s="35"/>
      <c r="V10" s="33">
        <v>0</v>
      </c>
      <c r="W10" s="34"/>
      <c r="X10" s="40">
        <v>0</v>
      </c>
      <c r="Y10" s="35"/>
      <c r="Z10" s="33">
        <v>0</v>
      </c>
      <c r="AA10" s="34"/>
      <c r="AB10" s="40">
        <v>0</v>
      </c>
      <c r="AC10" s="35">
        <f>AB10</f>
        <v>0</v>
      </c>
      <c r="AD10" s="71"/>
      <c r="AE10" s="33">
        <f t="shared" ref="AE10:AE18" si="0">F10+J10+N10+R10+V10+Z10</f>
        <v>0</v>
      </c>
      <c r="AF10" s="41">
        <f t="shared" ref="AF10:AF18" si="1">H10+L10+P10+T10+X10+AB10</f>
        <v>0</v>
      </c>
      <c r="AG10" s="70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41">
        <v>1</v>
      </c>
      <c r="C11" s="45" t="s">
        <v>40</v>
      </c>
      <c r="D11" s="42">
        <v>4</v>
      </c>
      <c r="E11" s="32">
        <v>6.25E-2</v>
      </c>
      <c r="F11" s="33">
        <v>4</v>
      </c>
      <c r="G11" s="34"/>
      <c r="H11" s="40">
        <v>1</v>
      </c>
      <c r="I11" s="35"/>
      <c r="J11" s="33">
        <v>4</v>
      </c>
      <c r="K11" s="34"/>
      <c r="L11" s="40">
        <v>1</v>
      </c>
      <c r="M11" s="35"/>
      <c r="N11" s="33">
        <v>4</v>
      </c>
      <c r="O11" s="34"/>
      <c r="P11" s="40">
        <v>1</v>
      </c>
      <c r="Q11" s="35"/>
      <c r="R11" s="33">
        <v>1</v>
      </c>
      <c r="S11" s="34"/>
      <c r="T11" s="40">
        <v>0</v>
      </c>
      <c r="U11" s="35"/>
      <c r="V11" s="33">
        <v>1</v>
      </c>
      <c r="W11" s="34"/>
      <c r="X11" s="40">
        <v>0</v>
      </c>
      <c r="Y11" s="35"/>
      <c r="Z11" s="33">
        <v>1</v>
      </c>
      <c r="AA11" s="34"/>
      <c r="AB11" s="40">
        <v>0</v>
      </c>
      <c r="AC11" s="35"/>
      <c r="AD11" s="71"/>
      <c r="AE11" s="33">
        <f t="shared" si="0"/>
        <v>15</v>
      </c>
      <c r="AF11" s="41">
        <f t="shared" si="1"/>
        <v>3</v>
      </c>
      <c r="AG11" s="70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42">
        <v>2</v>
      </c>
      <c r="C12" s="43" t="s">
        <v>41</v>
      </c>
      <c r="D12" s="42">
        <v>3</v>
      </c>
      <c r="E12" s="32">
        <v>6.25E-2</v>
      </c>
      <c r="F12" s="33">
        <v>4</v>
      </c>
      <c r="G12" s="34"/>
      <c r="H12" s="40">
        <v>1</v>
      </c>
      <c r="I12" s="35"/>
      <c r="J12" s="33">
        <v>1</v>
      </c>
      <c r="K12" s="34"/>
      <c r="L12" s="40">
        <v>0</v>
      </c>
      <c r="M12" s="35"/>
      <c r="N12" s="33">
        <v>0</v>
      </c>
      <c r="O12" s="34"/>
      <c r="P12" s="40">
        <v>0</v>
      </c>
      <c r="Q12" s="35"/>
      <c r="R12" s="33">
        <v>0</v>
      </c>
      <c r="S12" s="34"/>
      <c r="T12" s="40">
        <v>0</v>
      </c>
      <c r="U12" s="35"/>
      <c r="V12" s="33">
        <v>0</v>
      </c>
      <c r="W12" s="34"/>
      <c r="X12" s="40">
        <v>0</v>
      </c>
      <c r="Y12" s="35"/>
      <c r="Z12" s="33">
        <v>0</v>
      </c>
      <c r="AA12" s="34"/>
      <c r="AB12" s="40">
        <v>0</v>
      </c>
      <c r="AC12" s="35"/>
      <c r="AD12" s="71"/>
      <c r="AE12" s="33">
        <f t="shared" si="0"/>
        <v>5</v>
      </c>
      <c r="AF12" s="41">
        <f t="shared" si="1"/>
        <v>1</v>
      </c>
      <c r="AG12" s="70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41">
        <v>3</v>
      </c>
      <c r="C13" s="45" t="s">
        <v>42</v>
      </c>
      <c r="D13" s="42">
        <v>3</v>
      </c>
      <c r="E13" s="32">
        <v>6.25E-2</v>
      </c>
      <c r="F13" s="33">
        <v>4</v>
      </c>
      <c r="G13" s="34"/>
      <c r="H13" s="40">
        <v>1</v>
      </c>
      <c r="I13" s="35"/>
      <c r="J13" s="33">
        <v>4</v>
      </c>
      <c r="K13" s="34"/>
      <c r="L13" s="40">
        <v>1</v>
      </c>
      <c r="M13" s="35"/>
      <c r="N13" s="33">
        <v>1</v>
      </c>
      <c r="O13" s="34"/>
      <c r="P13" s="40">
        <v>0</v>
      </c>
      <c r="Q13" s="35"/>
      <c r="R13" s="33">
        <v>1</v>
      </c>
      <c r="S13" s="34"/>
      <c r="T13" s="40">
        <v>0</v>
      </c>
      <c r="U13" s="35"/>
      <c r="V13" s="33">
        <v>1</v>
      </c>
      <c r="W13" s="34"/>
      <c r="X13" s="40">
        <v>0</v>
      </c>
      <c r="Y13" s="35"/>
      <c r="Z13" s="33">
        <v>1</v>
      </c>
      <c r="AA13" s="34"/>
      <c r="AB13" s="40">
        <v>0</v>
      </c>
      <c r="AC13" s="35"/>
      <c r="AD13" s="71"/>
      <c r="AE13" s="33">
        <f t="shared" si="0"/>
        <v>12</v>
      </c>
      <c r="AF13" s="41">
        <f t="shared" si="1"/>
        <v>2</v>
      </c>
      <c r="AG13" s="70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>
      <c r="B14" s="42" t="s">
        <v>36</v>
      </c>
      <c r="C14" s="43" t="s">
        <v>43</v>
      </c>
      <c r="D14" s="42"/>
      <c r="E14" s="32">
        <v>6.25E-2</v>
      </c>
      <c r="F14" s="33">
        <v>0</v>
      </c>
      <c r="G14" s="34"/>
      <c r="H14" s="40">
        <v>0</v>
      </c>
      <c r="I14" s="35"/>
      <c r="J14" s="33">
        <v>0</v>
      </c>
      <c r="K14" s="34"/>
      <c r="L14" s="40">
        <v>0</v>
      </c>
      <c r="M14" s="35"/>
      <c r="N14" s="33">
        <v>0</v>
      </c>
      <c r="O14" s="34"/>
      <c r="P14" s="40">
        <v>0</v>
      </c>
      <c r="Q14" s="35"/>
      <c r="R14" s="33">
        <v>0</v>
      </c>
      <c r="S14" s="34"/>
      <c r="T14" s="40">
        <v>0</v>
      </c>
      <c r="U14" s="35"/>
      <c r="V14" s="33">
        <v>0</v>
      </c>
      <c r="W14" s="34"/>
      <c r="X14" s="40">
        <v>0</v>
      </c>
      <c r="Y14" s="35"/>
      <c r="Z14" s="33">
        <v>0</v>
      </c>
      <c r="AA14" s="34"/>
      <c r="AB14" s="40">
        <v>0</v>
      </c>
      <c r="AC14" s="35">
        <f>AB14</f>
        <v>0</v>
      </c>
      <c r="AD14" s="71"/>
      <c r="AE14" s="33">
        <f t="shared" si="0"/>
        <v>0</v>
      </c>
      <c r="AF14" s="41">
        <f t="shared" si="1"/>
        <v>0</v>
      </c>
      <c r="AG14" s="70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>
      <c r="B15" s="41">
        <v>4</v>
      </c>
      <c r="C15" s="45" t="s">
        <v>40</v>
      </c>
      <c r="D15" s="42">
        <v>4</v>
      </c>
      <c r="E15" s="32">
        <v>6.25E-2</v>
      </c>
      <c r="F15" s="33">
        <v>3</v>
      </c>
      <c r="G15" s="34"/>
      <c r="H15" s="40">
        <v>1</v>
      </c>
      <c r="I15" s="35"/>
      <c r="J15" s="33">
        <v>4</v>
      </c>
      <c r="K15" s="34"/>
      <c r="L15" s="40">
        <v>1</v>
      </c>
      <c r="M15" s="35"/>
      <c r="N15" s="33">
        <v>4</v>
      </c>
      <c r="O15" s="34"/>
      <c r="P15" s="40">
        <v>1</v>
      </c>
      <c r="Q15" s="35"/>
      <c r="R15" s="33">
        <v>1</v>
      </c>
      <c r="S15" s="34"/>
      <c r="T15" s="40">
        <v>0</v>
      </c>
      <c r="U15" s="35"/>
      <c r="V15" s="33">
        <v>1</v>
      </c>
      <c r="W15" s="34"/>
      <c r="X15" s="40">
        <v>0</v>
      </c>
      <c r="Y15" s="35"/>
      <c r="Z15" s="33">
        <v>0</v>
      </c>
      <c r="AA15" s="34"/>
      <c r="AB15" s="40">
        <v>0</v>
      </c>
      <c r="AC15" s="35">
        <f>AB15</f>
        <v>0</v>
      </c>
      <c r="AD15" s="71"/>
      <c r="AE15" s="33">
        <f t="shared" si="0"/>
        <v>13</v>
      </c>
      <c r="AF15" s="41">
        <f t="shared" si="1"/>
        <v>3</v>
      </c>
      <c r="AG15" s="70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>
      <c r="B16" s="42">
        <v>5</v>
      </c>
      <c r="C16" s="43" t="s">
        <v>41</v>
      </c>
      <c r="D16" s="42">
        <v>3</v>
      </c>
      <c r="E16" s="32">
        <v>6.25E-2</v>
      </c>
      <c r="F16" s="33">
        <v>4</v>
      </c>
      <c r="G16" s="34"/>
      <c r="H16" s="40">
        <v>1</v>
      </c>
      <c r="I16" s="35"/>
      <c r="J16" s="33">
        <v>1</v>
      </c>
      <c r="K16" s="34"/>
      <c r="L16" s="40">
        <v>0</v>
      </c>
      <c r="M16" s="35"/>
      <c r="N16" s="33">
        <v>0</v>
      </c>
      <c r="O16" s="34"/>
      <c r="P16" s="40">
        <v>0</v>
      </c>
      <c r="Q16" s="35"/>
      <c r="R16" s="33">
        <v>0</v>
      </c>
      <c r="S16" s="34"/>
      <c r="T16" s="40">
        <v>0</v>
      </c>
      <c r="U16" s="35"/>
      <c r="V16" s="33">
        <v>1</v>
      </c>
      <c r="W16" s="34"/>
      <c r="X16" s="40">
        <v>0</v>
      </c>
      <c r="Y16" s="35"/>
      <c r="Z16" s="33">
        <v>0</v>
      </c>
      <c r="AA16" s="34"/>
      <c r="AB16" s="40">
        <v>0</v>
      </c>
      <c r="AC16" s="35">
        <f>AB16</f>
        <v>0</v>
      </c>
      <c r="AD16" s="71"/>
      <c r="AE16" s="33">
        <f t="shared" si="0"/>
        <v>6</v>
      </c>
      <c r="AF16" s="41">
        <f t="shared" si="1"/>
        <v>1</v>
      </c>
      <c r="AG16" s="70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2:148" ht="25.5" thickTop="1" thickBot="1">
      <c r="B17" s="41">
        <v>6</v>
      </c>
      <c r="C17" s="45" t="s">
        <v>42</v>
      </c>
      <c r="D17" s="42">
        <v>3</v>
      </c>
      <c r="E17" s="32">
        <v>3.125E-2</v>
      </c>
      <c r="F17" s="33">
        <v>4</v>
      </c>
      <c r="G17" s="34"/>
      <c r="H17" s="40">
        <v>1</v>
      </c>
      <c r="I17" s="35"/>
      <c r="J17" s="33">
        <v>3</v>
      </c>
      <c r="K17" s="34"/>
      <c r="L17" s="40">
        <v>1</v>
      </c>
      <c r="M17" s="35"/>
      <c r="N17" s="33">
        <v>1</v>
      </c>
      <c r="O17" s="34"/>
      <c r="P17" s="40">
        <v>0</v>
      </c>
      <c r="Q17" s="35"/>
      <c r="R17" s="33">
        <v>1</v>
      </c>
      <c r="S17" s="34"/>
      <c r="T17" s="40">
        <v>0</v>
      </c>
      <c r="U17" s="35"/>
      <c r="V17" s="33">
        <v>0</v>
      </c>
      <c r="W17" s="34"/>
      <c r="X17" s="40">
        <v>0</v>
      </c>
      <c r="Y17" s="35"/>
      <c r="Z17" s="33">
        <v>1</v>
      </c>
      <c r="AA17" s="34"/>
      <c r="AB17" s="40">
        <v>0</v>
      </c>
      <c r="AC17" s="35">
        <f>AB17</f>
        <v>0</v>
      </c>
      <c r="AD17" s="71"/>
      <c r="AE17" s="33">
        <f t="shared" si="0"/>
        <v>10</v>
      </c>
      <c r="AF17" s="41">
        <f t="shared" si="1"/>
        <v>2</v>
      </c>
      <c r="AG17" s="70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2:148" ht="25.5" thickTop="1" thickBot="1">
      <c r="B18" s="42" t="s">
        <v>36</v>
      </c>
      <c r="C18" s="44" t="s">
        <v>44</v>
      </c>
      <c r="D18" s="42"/>
      <c r="E18" s="32">
        <v>3.125E-2</v>
      </c>
      <c r="F18" s="33">
        <v>0</v>
      </c>
      <c r="G18" s="34"/>
      <c r="H18" s="40">
        <v>0</v>
      </c>
      <c r="I18" s="35"/>
      <c r="J18" s="33">
        <v>0</v>
      </c>
      <c r="K18" s="34"/>
      <c r="L18" s="40">
        <v>0</v>
      </c>
      <c r="M18" s="35"/>
      <c r="N18" s="33">
        <v>0</v>
      </c>
      <c r="O18" s="34"/>
      <c r="P18" s="40">
        <v>0</v>
      </c>
      <c r="Q18" s="35"/>
      <c r="R18" s="33">
        <v>0</v>
      </c>
      <c r="S18" s="34"/>
      <c r="T18" s="40">
        <v>0</v>
      </c>
      <c r="U18" s="35"/>
      <c r="V18" s="33">
        <v>0</v>
      </c>
      <c r="W18" s="34"/>
      <c r="X18" s="40">
        <v>0</v>
      </c>
      <c r="Y18" s="35"/>
      <c r="Z18" s="33">
        <v>0</v>
      </c>
      <c r="AA18" s="34"/>
      <c r="AB18" s="40">
        <v>0</v>
      </c>
      <c r="AC18" s="35">
        <f>AB18</f>
        <v>0</v>
      </c>
      <c r="AD18" s="71"/>
      <c r="AE18" s="33">
        <f t="shared" si="0"/>
        <v>0</v>
      </c>
      <c r="AF18" s="41">
        <f t="shared" si="1"/>
        <v>0</v>
      </c>
      <c r="AG18" s="70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2:148" ht="25.5" thickTop="1" thickBot="1">
      <c r="B19" s="42">
        <v>7</v>
      </c>
      <c r="C19" s="45" t="s">
        <v>40</v>
      </c>
      <c r="D19" s="42">
        <v>4</v>
      </c>
      <c r="E19" s="32"/>
      <c r="F19" s="33">
        <v>4</v>
      </c>
      <c r="G19" s="34"/>
      <c r="H19" s="40">
        <v>1</v>
      </c>
      <c r="I19" s="35"/>
      <c r="J19" s="33">
        <v>4</v>
      </c>
      <c r="K19" s="34"/>
      <c r="L19" s="40">
        <v>1</v>
      </c>
      <c r="M19" s="35"/>
      <c r="N19" s="33">
        <v>1</v>
      </c>
      <c r="O19" s="34"/>
      <c r="P19" s="40"/>
      <c r="Q19" s="35"/>
      <c r="R19" s="33">
        <v>3</v>
      </c>
      <c r="S19" s="34"/>
      <c r="T19" s="40">
        <v>1</v>
      </c>
      <c r="U19" s="35"/>
      <c r="V19" s="33">
        <v>1</v>
      </c>
      <c r="W19" s="34"/>
      <c r="X19" s="40"/>
      <c r="Y19" s="35"/>
      <c r="Z19" s="33"/>
      <c r="AA19" s="34"/>
      <c r="AB19" s="40"/>
      <c r="AC19" s="35"/>
      <c r="AD19" s="71"/>
      <c r="AE19" s="33">
        <f t="shared" ref="AE19:AE21" si="2">F19+J19+N19+R19+V19+Z19</f>
        <v>13</v>
      </c>
      <c r="AF19" s="41">
        <f t="shared" ref="AF19:AF21" si="3">H19+L19+P19+T19+X19+AB19</f>
        <v>3</v>
      </c>
      <c r="AG19" s="70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</row>
    <row r="20" spans="2:148" ht="25.5" thickTop="1" thickBot="1">
      <c r="B20" s="42">
        <v>8</v>
      </c>
      <c r="C20" s="43" t="s">
        <v>41</v>
      </c>
      <c r="D20" s="42">
        <v>3</v>
      </c>
      <c r="E20" s="32"/>
      <c r="F20" s="33">
        <v>4</v>
      </c>
      <c r="G20" s="34"/>
      <c r="H20" s="40">
        <v>1</v>
      </c>
      <c r="I20" s="35"/>
      <c r="J20" s="33">
        <v>3</v>
      </c>
      <c r="K20" s="34"/>
      <c r="L20" s="40">
        <v>0</v>
      </c>
      <c r="M20" s="35"/>
      <c r="N20" s="33">
        <v>1</v>
      </c>
      <c r="O20" s="34"/>
      <c r="P20" s="40"/>
      <c r="Q20" s="35"/>
      <c r="R20" s="33"/>
      <c r="S20" s="34"/>
      <c r="T20" s="40"/>
      <c r="U20" s="35"/>
      <c r="V20" s="33"/>
      <c r="W20" s="34"/>
      <c r="X20" s="40"/>
      <c r="Y20" s="35"/>
      <c r="Z20" s="33">
        <v>1</v>
      </c>
      <c r="AA20" s="34"/>
      <c r="AB20" s="40"/>
      <c r="AC20" s="35"/>
      <c r="AD20" s="71"/>
      <c r="AE20" s="33">
        <f t="shared" si="2"/>
        <v>9</v>
      </c>
      <c r="AF20" s="41">
        <f t="shared" si="3"/>
        <v>1</v>
      </c>
      <c r="AG20" s="70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</row>
    <row r="21" spans="2:148" ht="25.5" thickTop="1" thickBot="1">
      <c r="B21" s="42">
        <v>9</v>
      </c>
      <c r="C21" s="45" t="s">
        <v>42</v>
      </c>
      <c r="D21" s="42">
        <v>3</v>
      </c>
      <c r="E21" s="32"/>
      <c r="F21" s="33">
        <v>4</v>
      </c>
      <c r="G21" s="34"/>
      <c r="H21" s="40">
        <v>1</v>
      </c>
      <c r="I21" s="35"/>
      <c r="J21" s="33">
        <v>4</v>
      </c>
      <c r="K21" s="34"/>
      <c r="L21" s="40">
        <v>1</v>
      </c>
      <c r="M21" s="35"/>
      <c r="N21" s="33">
        <v>1</v>
      </c>
      <c r="O21" s="34"/>
      <c r="P21" s="40"/>
      <c r="Q21" s="35"/>
      <c r="R21" s="33">
        <v>1</v>
      </c>
      <c r="S21" s="34"/>
      <c r="T21" s="40"/>
      <c r="U21" s="35"/>
      <c r="V21" s="33">
        <v>1</v>
      </c>
      <c r="W21" s="34"/>
      <c r="X21" s="40"/>
      <c r="Y21" s="35"/>
      <c r="Z21" s="33"/>
      <c r="AA21" s="34"/>
      <c r="AB21" s="40"/>
      <c r="AC21" s="35"/>
      <c r="AD21" s="71"/>
      <c r="AE21" s="33">
        <f t="shared" si="2"/>
        <v>11</v>
      </c>
      <c r="AF21" s="41">
        <f t="shared" si="3"/>
        <v>2</v>
      </c>
      <c r="AG21" s="70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</row>
    <row r="22" spans="2:148" s="16" customFormat="1" ht="21.75" thickTop="1" thickBot="1">
      <c r="B22" s="72" t="s">
        <v>13</v>
      </c>
      <c r="C22" s="72"/>
      <c r="D22" s="53">
        <f>SUM(D10:D18)</f>
        <v>20</v>
      </c>
      <c r="E22" s="46">
        <f>SUM(E10:E18)</f>
        <v>0.5</v>
      </c>
      <c r="F22" s="51">
        <f>SUM(F10:F21)</f>
        <v>35</v>
      </c>
      <c r="G22" s="46"/>
      <c r="H22" s="54">
        <f>SUM(H10:H21)</f>
        <v>9</v>
      </c>
      <c r="I22" s="47">
        <f>SUM(I10:I18)</f>
        <v>0</v>
      </c>
      <c r="J22" s="52">
        <f>SUM(J10:J21)</f>
        <v>28</v>
      </c>
      <c r="K22" s="46"/>
      <c r="L22" s="54">
        <f>SUM(L10:L21)</f>
        <v>6</v>
      </c>
      <c r="M22" s="48">
        <f>SUM(M10:M18)</f>
        <v>0</v>
      </c>
      <c r="N22" s="52">
        <f>SUM(N10:N21)</f>
        <v>13</v>
      </c>
      <c r="O22" s="46"/>
      <c r="P22" s="54">
        <f>SUM(P10:P18)</f>
        <v>2</v>
      </c>
      <c r="Q22" s="48">
        <f>SUM(Q10:Q18)</f>
        <v>0</v>
      </c>
      <c r="R22" s="52">
        <f>SUM(R10:R19)</f>
        <v>7</v>
      </c>
      <c r="S22" s="46"/>
      <c r="T22" s="54">
        <f>SUM(T10:T19)</f>
        <v>1</v>
      </c>
      <c r="U22" s="49">
        <f>SUM(U10:U18)</f>
        <v>0</v>
      </c>
      <c r="V22" s="52">
        <f>SUM(V10:V19)</f>
        <v>5</v>
      </c>
      <c r="W22" s="46"/>
      <c r="X22" s="54">
        <f>SUM(X10:X18)</f>
        <v>0</v>
      </c>
      <c r="Y22" s="50">
        <f>SUM(Y10:Y18)</f>
        <v>0</v>
      </c>
      <c r="Z22" s="52">
        <f>SUM(Z10:Z18)</f>
        <v>3</v>
      </c>
      <c r="AA22" s="46"/>
      <c r="AB22" s="54">
        <f>SUM(AB10:AB18)</f>
        <v>0</v>
      </c>
      <c r="AC22" s="36">
        <f>SUM(AC10:AC18)</f>
        <v>0</v>
      </c>
      <c r="AD22" s="71"/>
      <c r="AE22" s="42">
        <f>SUM(AE10:AE21)</f>
        <v>94</v>
      </c>
      <c r="AF22" s="55">
        <f>SUM(AF10:AF21)</f>
        <v>18</v>
      </c>
      <c r="AG22" s="70"/>
    </row>
    <row r="23" spans="2:148" s="1" customFormat="1" ht="24.75" thickTop="1">
      <c r="B23" s="19" t="s">
        <v>22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148" s="1" customFormat="1"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2:148" s="7" customFormat="1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2:148" s="7" customFormat="1" ht="5.0999999999999996" customHeight="1" thickBot="1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2:148" s="1" customFormat="1" ht="32.25" thickTop="1" thickBot="1">
      <c r="B27" s="73" t="s">
        <v>16</v>
      </c>
      <c r="C27" s="74"/>
      <c r="D27" s="75"/>
      <c r="E27" s="9"/>
      <c r="H27" s="76" t="s">
        <v>37</v>
      </c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  <c r="W27" s="8"/>
      <c r="X27" s="8"/>
      <c r="Z27" s="10"/>
      <c r="AA27" s="10"/>
      <c r="AB27" s="10"/>
      <c r="AC27" s="10"/>
      <c r="AD27" s="10"/>
      <c r="AE27" s="10"/>
      <c r="AF27" s="10"/>
      <c r="AG27" s="69"/>
    </row>
    <row r="28" spans="2:148" s="1" customFormat="1" ht="8.25" customHeight="1" thickTop="1" thickBot="1">
      <c r="AB28" s="17"/>
      <c r="AC28" s="17"/>
      <c r="AD28" s="17"/>
      <c r="AE28" s="17"/>
      <c r="AF28" s="17"/>
      <c r="AG28" s="69"/>
    </row>
    <row r="29" spans="2:148" s="1" customFormat="1" ht="28.5" thickTop="1" thickBot="1">
      <c r="B29" s="73" t="s">
        <v>17</v>
      </c>
      <c r="C29" s="74"/>
      <c r="D29" s="75"/>
      <c r="E29" s="2"/>
      <c r="H29" s="76" t="s">
        <v>31</v>
      </c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8"/>
      <c r="W29" s="8"/>
      <c r="X29" s="8"/>
      <c r="Z29" s="79" t="s">
        <v>38</v>
      </c>
      <c r="AA29" s="80"/>
      <c r="AB29" s="80"/>
      <c r="AC29" s="80"/>
      <c r="AD29" s="80"/>
      <c r="AE29" s="80"/>
      <c r="AF29" s="81"/>
      <c r="AG29" s="69"/>
    </row>
    <row r="30" spans="2:148" s="1" customFormat="1" ht="5.45" customHeight="1" thickTop="1" thickBot="1">
      <c r="AG30" s="69"/>
    </row>
    <row r="31" spans="2:148" s="2" customFormat="1" ht="27.75" thickTop="1" thickBot="1">
      <c r="B31" s="73" t="s">
        <v>32</v>
      </c>
      <c r="C31" s="74"/>
      <c r="D31" s="37">
        <v>36</v>
      </c>
      <c r="E31" s="18"/>
      <c r="H31" s="18"/>
      <c r="I31" s="18"/>
      <c r="J31" s="18"/>
      <c r="K31" s="18"/>
      <c r="L31" s="18"/>
      <c r="M31" s="6"/>
      <c r="N31" s="1"/>
      <c r="O31" s="1"/>
      <c r="P31" s="18" t="s">
        <v>21</v>
      </c>
      <c r="Q31" s="18"/>
      <c r="R31" s="18"/>
      <c r="S31" s="18"/>
      <c r="T31" s="18"/>
      <c r="U31" s="18"/>
      <c r="V31" s="18"/>
      <c r="W31" s="18"/>
      <c r="X31" s="18"/>
      <c r="Y31" s="18"/>
      <c r="Z31" s="79" t="s">
        <v>34</v>
      </c>
      <c r="AA31" s="80"/>
      <c r="AB31" s="80"/>
      <c r="AC31" s="80"/>
      <c r="AD31" s="80"/>
      <c r="AE31" s="80"/>
      <c r="AF31" s="81"/>
      <c r="AG31" s="69"/>
    </row>
    <row r="32" spans="2:148" s="2" customFormat="1" ht="9" customHeight="1" thickTop="1" thickBot="1">
      <c r="AG32" s="69"/>
    </row>
    <row r="33" spans="1:148" s="3" customFormat="1" ht="24.75" customHeight="1" thickTop="1" thickBot="1">
      <c r="A33" s="1"/>
      <c r="B33" s="82" t="s">
        <v>18</v>
      </c>
      <c r="C33" s="82" t="s">
        <v>33</v>
      </c>
      <c r="D33" s="89" t="s">
        <v>0</v>
      </c>
      <c r="E33" s="92" t="s">
        <v>1</v>
      </c>
      <c r="F33" s="85" t="s">
        <v>2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31"/>
      <c r="AE33" s="86" t="s">
        <v>3</v>
      </c>
      <c r="AF33" s="86" t="s">
        <v>15</v>
      </c>
      <c r="AG33" s="70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1:148" s="3" customFormat="1" ht="25.5" thickTop="1" thickBot="1">
      <c r="A34" s="1"/>
      <c r="B34" s="83"/>
      <c r="C34" s="83"/>
      <c r="D34" s="90"/>
      <c r="E34" s="92"/>
      <c r="F34" s="85" t="s">
        <v>4</v>
      </c>
      <c r="G34" s="85"/>
      <c r="H34" s="85"/>
      <c r="I34" s="85"/>
      <c r="J34" s="85" t="s">
        <v>5</v>
      </c>
      <c r="K34" s="85"/>
      <c r="L34" s="85"/>
      <c r="M34" s="85"/>
      <c r="N34" s="85" t="s">
        <v>6</v>
      </c>
      <c r="O34" s="85"/>
      <c r="P34" s="85"/>
      <c r="Q34" s="85"/>
      <c r="R34" s="85" t="s">
        <v>7</v>
      </c>
      <c r="S34" s="85"/>
      <c r="T34" s="85"/>
      <c r="U34" s="85"/>
      <c r="V34" s="61" t="s">
        <v>8</v>
      </c>
      <c r="W34" s="62"/>
      <c r="X34" s="62"/>
      <c r="Y34" s="63"/>
      <c r="Z34" s="61" t="s">
        <v>9</v>
      </c>
      <c r="AA34" s="62"/>
      <c r="AB34" s="62"/>
      <c r="AC34" s="63"/>
      <c r="AD34" s="31"/>
      <c r="AE34" s="87"/>
      <c r="AF34" s="87"/>
      <c r="AG34" s="70"/>
      <c r="AH34" s="2"/>
      <c r="AI34" s="2"/>
      <c r="AJ34" s="2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1:148" s="3" customFormat="1" ht="25.5" thickTop="1" thickBot="1">
      <c r="A35" s="1"/>
      <c r="B35" s="84"/>
      <c r="C35" s="84"/>
      <c r="D35" s="91"/>
      <c r="E35" s="92"/>
      <c r="F35" s="60" t="s">
        <v>10</v>
      </c>
      <c r="G35" s="60" t="s">
        <v>11</v>
      </c>
      <c r="H35" s="39" t="s">
        <v>12</v>
      </c>
      <c r="I35" s="60" t="s">
        <v>14</v>
      </c>
      <c r="J35" s="60" t="s">
        <v>10</v>
      </c>
      <c r="K35" s="60" t="s">
        <v>11</v>
      </c>
      <c r="L35" s="39" t="s">
        <v>12</v>
      </c>
      <c r="M35" s="60" t="s">
        <v>14</v>
      </c>
      <c r="N35" s="60" t="s">
        <v>10</v>
      </c>
      <c r="O35" s="60" t="s">
        <v>11</v>
      </c>
      <c r="P35" s="39" t="s">
        <v>12</v>
      </c>
      <c r="Q35" s="60" t="s">
        <v>14</v>
      </c>
      <c r="R35" s="60" t="s">
        <v>10</v>
      </c>
      <c r="S35" s="60" t="s">
        <v>11</v>
      </c>
      <c r="T35" s="39" t="s">
        <v>12</v>
      </c>
      <c r="U35" s="60" t="s">
        <v>14</v>
      </c>
      <c r="V35" s="60" t="s">
        <v>10</v>
      </c>
      <c r="W35" s="60" t="s">
        <v>11</v>
      </c>
      <c r="X35" s="39" t="s">
        <v>12</v>
      </c>
      <c r="Y35" s="60" t="s">
        <v>14</v>
      </c>
      <c r="Z35" s="60" t="s">
        <v>10</v>
      </c>
      <c r="AA35" s="60" t="s">
        <v>11</v>
      </c>
      <c r="AB35" s="39" t="s">
        <v>12</v>
      </c>
      <c r="AC35" s="60" t="s">
        <v>14</v>
      </c>
      <c r="AD35" s="71"/>
      <c r="AE35" s="88"/>
      <c r="AF35" s="88"/>
      <c r="AG35" s="70"/>
      <c r="AH35" s="2"/>
      <c r="AI35" s="2"/>
      <c r="AJ35" s="2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1:148" ht="24.75" customHeight="1" thickTop="1" thickBot="1">
      <c r="B36" s="42" t="s">
        <v>36</v>
      </c>
      <c r="C36" s="43" t="s">
        <v>45</v>
      </c>
      <c r="D36" s="42"/>
      <c r="E36" s="32">
        <v>6.25E-2</v>
      </c>
      <c r="F36" s="33">
        <v>0</v>
      </c>
      <c r="G36" s="34"/>
      <c r="H36" s="40">
        <v>0</v>
      </c>
      <c r="I36" s="35"/>
      <c r="J36" s="33">
        <v>0</v>
      </c>
      <c r="K36" s="34"/>
      <c r="L36" s="40">
        <v>0</v>
      </c>
      <c r="M36" s="35"/>
      <c r="N36" s="33">
        <v>0</v>
      </c>
      <c r="O36" s="34"/>
      <c r="P36" s="40">
        <v>0</v>
      </c>
      <c r="Q36" s="35"/>
      <c r="R36" s="33">
        <v>0</v>
      </c>
      <c r="S36" s="34"/>
      <c r="T36" s="40">
        <v>0</v>
      </c>
      <c r="U36" s="35"/>
      <c r="V36" s="33">
        <v>0</v>
      </c>
      <c r="W36" s="34"/>
      <c r="X36" s="40">
        <v>0</v>
      </c>
      <c r="Y36" s="35"/>
      <c r="Z36" s="33">
        <v>0</v>
      </c>
      <c r="AA36" s="34"/>
      <c r="AB36" s="40">
        <v>0</v>
      </c>
      <c r="AC36" s="35">
        <f>AB36</f>
        <v>0</v>
      </c>
      <c r="AD36" s="71"/>
      <c r="AE36" s="33">
        <f t="shared" ref="AE36:AE47" si="4">F36+J36+N36+R36+V36+Z36</f>
        <v>0</v>
      </c>
      <c r="AF36" s="41">
        <f t="shared" ref="AF36:AF47" si="5">H36+L36+P36+T36+X36+AB36</f>
        <v>0</v>
      </c>
      <c r="AG36" s="70"/>
      <c r="AH36" s="2"/>
      <c r="AI36" s="2"/>
      <c r="AJ36" s="2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1:148" ht="24.75" customHeight="1" thickTop="1" thickBot="1">
      <c r="B37" s="41">
        <v>10</v>
      </c>
      <c r="C37" s="45" t="s">
        <v>40</v>
      </c>
      <c r="D37" s="42">
        <v>4</v>
      </c>
      <c r="E37" s="32">
        <v>6.25E-2</v>
      </c>
      <c r="F37" s="33">
        <v>4</v>
      </c>
      <c r="G37" s="34"/>
      <c r="H37" s="40">
        <v>1</v>
      </c>
      <c r="I37" s="35"/>
      <c r="J37" s="33">
        <v>3</v>
      </c>
      <c r="K37" s="34"/>
      <c r="L37" s="40">
        <v>1</v>
      </c>
      <c r="M37" s="35"/>
      <c r="N37" s="33">
        <v>1</v>
      </c>
      <c r="O37" s="34"/>
      <c r="P37" s="40">
        <v>0</v>
      </c>
      <c r="Q37" s="35"/>
      <c r="R37" s="33">
        <v>1</v>
      </c>
      <c r="S37" s="34"/>
      <c r="T37" s="40">
        <v>0</v>
      </c>
      <c r="U37" s="35"/>
      <c r="V37" s="33">
        <v>0</v>
      </c>
      <c r="W37" s="34"/>
      <c r="X37" s="40"/>
      <c r="Y37" s="35"/>
      <c r="Z37" s="33">
        <v>3</v>
      </c>
      <c r="AA37" s="34"/>
      <c r="AB37" s="40">
        <v>1</v>
      </c>
      <c r="AC37" s="35"/>
      <c r="AD37" s="71"/>
      <c r="AE37" s="33">
        <f t="shared" si="4"/>
        <v>12</v>
      </c>
      <c r="AF37" s="41">
        <f t="shared" si="5"/>
        <v>3</v>
      </c>
      <c r="AG37" s="70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1:148" ht="24.75" customHeight="1" thickTop="1" thickBot="1">
      <c r="B38" s="42">
        <v>11</v>
      </c>
      <c r="C38" s="43" t="s">
        <v>41</v>
      </c>
      <c r="D38" s="42">
        <v>3</v>
      </c>
      <c r="E38" s="32">
        <v>6.25E-2</v>
      </c>
      <c r="F38" s="33">
        <v>4</v>
      </c>
      <c r="G38" s="34"/>
      <c r="H38" s="40">
        <v>1</v>
      </c>
      <c r="I38" s="35"/>
      <c r="J38" s="33">
        <v>1</v>
      </c>
      <c r="K38" s="34"/>
      <c r="L38" s="40">
        <v>0</v>
      </c>
      <c r="M38" s="35"/>
      <c r="N38" s="33">
        <v>0</v>
      </c>
      <c r="O38" s="34"/>
      <c r="P38" s="40">
        <v>0</v>
      </c>
      <c r="Q38" s="35"/>
      <c r="R38" s="33">
        <v>0</v>
      </c>
      <c r="S38" s="34"/>
      <c r="T38" s="40">
        <v>0</v>
      </c>
      <c r="U38" s="35"/>
      <c r="V38" s="33">
        <v>0</v>
      </c>
      <c r="W38" s="34"/>
      <c r="X38" s="40">
        <v>0</v>
      </c>
      <c r="Y38" s="35"/>
      <c r="Z38" s="33">
        <v>0</v>
      </c>
      <c r="AA38" s="34"/>
      <c r="AB38" s="40">
        <v>0</v>
      </c>
      <c r="AC38" s="35"/>
      <c r="AD38" s="71"/>
      <c r="AE38" s="33">
        <f t="shared" si="4"/>
        <v>5</v>
      </c>
      <c r="AF38" s="41">
        <f t="shared" si="5"/>
        <v>1</v>
      </c>
      <c r="AG38" s="70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1:148" ht="24.75" customHeight="1" thickTop="1" thickBot="1">
      <c r="B39" s="41">
        <v>12</v>
      </c>
      <c r="C39" s="45" t="s">
        <v>42</v>
      </c>
      <c r="D39" s="42">
        <v>3</v>
      </c>
      <c r="E39" s="32">
        <v>6.25E-2</v>
      </c>
      <c r="F39" s="33">
        <v>2</v>
      </c>
      <c r="G39" s="34"/>
      <c r="H39" s="40">
        <v>0</v>
      </c>
      <c r="I39" s="35"/>
      <c r="J39" s="33">
        <v>4</v>
      </c>
      <c r="K39" s="34"/>
      <c r="L39" s="40">
        <v>1</v>
      </c>
      <c r="M39" s="35"/>
      <c r="N39" s="33">
        <v>3</v>
      </c>
      <c r="O39" s="34"/>
      <c r="P39" s="40">
        <v>1</v>
      </c>
      <c r="Q39" s="35"/>
      <c r="R39" s="33">
        <v>0</v>
      </c>
      <c r="S39" s="34"/>
      <c r="T39" s="40">
        <v>0</v>
      </c>
      <c r="U39" s="35"/>
      <c r="V39" s="33">
        <v>1</v>
      </c>
      <c r="W39" s="34"/>
      <c r="X39" s="40">
        <v>0</v>
      </c>
      <c r="Y39" s="35"/>
      <c r="Z39" s="33">
        <v>0</v>
      </c>
      <c r="AA39" s="34"/>
      <c r="AB39" s="40">
        <v>0</v>
      </c>
      <c r="AC39" s="35"/>
      <c r="AD39" s="71"/>
      <c r="AE39" s="33">
        <f t="shared" si="4"/>
        <v>10</v>
      </c>
      <c r="AF39" s="41">
        <f t="shared" si="5"/>
        <v>2</v>
      </c>
      <c r="AG39" s="70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1:148" ht="25.5" thickTop="1" thickBot="1">
      <c r="B40" s="42" t="s">
        <v>36</v>
      </c>
      <c r="C40" s="43" t="s">
        <v>46</v>
      </c>
      <c r="D40" s="42"/>
      <c r="E40" s="32">
        <v>6.25E-2</v>
      </c>
      <c r="F40" s="33">
        <v>0</v>
      </c>
      <c r="G40" s="34"/>
      <c r="H40" s="40">
        <v>0</v>
      </c>
      <c r="I40" s="35"/>
      <c r="J40" s="33">
        <v>0</v>
      </c>
      <c r="K40" s="34"/>
      <c r="L40" s="40">
        <v>0</v>
      </c>
      <c r="M40" s="35"/>
      <c r="N40" s="33">
        <v>0</v>
      </c>
      <c r="O40" s="34"/>
      <c r="P40" s="40">
        <v>0</v>
      </c>
      <c r="Q40" s="35"/>
      <c r="R40" s="33">
        <v>0</v>
      </c>
      <c r="S40" s="34"/>
      <c r="T40" s="40">
        <v>0</v>
      </c>
      <c r="U40" s="35"/>
      <c r="V40" s="33">
        <v>0</v>
      </c>
      <c r="W40" s="34"/>
      <c r="X40" s="40">
        <v>0</v>
      </c>
      <c r="Y40" s="35"/>
      <c r="Z40" s="33">
        <v>0</v>
      </c>
      <c r="AA40" s="34"/>
      <c r="AB40" s="40">
        <v>0</v>
      </c>
      <c r="AC40" s="35">
        <f>AB40</f>
        <v>0</v>
      </c>
      <c r="AD40" s="71"/>
      <c r="AE40" s="33">
        <f t="shared" si="4"/>
        <v>0</v>
      </c>
      <c r="AF40" s="41">
        <f t="shared" si="5"/>
        <v>0</v>
      </c>
      <c r="AG40" s="70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 spans="1:148" ht="25.5" thickTop="1" thickBot="1">
      <c r="B41" s="41">
        <v>13</v>
      </c>
      <c r="C41" s="45" t="s">
        <v>40</v>
      </c>
      <c r="D41" s="42">
        <v>4</v>
      </c>
      <c r="E41" s="32">
        <v>6.25E-2</v>
      </c>
      <c r="F41" s="33">
        <v>4</v>
      </c>
      <c r="G41" s="34"/>
      <c r="H41" s="40">
        <v>1</v>
      </c>
      <c r="I41" s="35"/>
      <c r="J41" s="33">
        <v>4</v>
      </c>
      <c r="K41" s="34"/>
      <c r="L41" s="40">
        <v>1</v>
      </c>
      <c r="M41" s="35"/>
      <c r="N41" s="33">
        <v>4</v>
      </c>
      <c r="O41" s="34"/>
      <c r="P41" s="40">
        <v>1</v>
      </c>
      <c r="Q41" s="35"/>
      <c r="R41" s="33">
        <v>0</v>
      </c>
      <c r="S41" s="34"/>
      <c r="T41" s="40">
        <v>0</v>
      </c>
      <c r="U41" s="35"/>
      <c r="V41" s="33">
        <v>0</v>
      </c>
      <c r="W41" s="34"/>
      <c r="X41" s="40">
        <v>0</v>
      </c>
      <c r="Y41" s="35"/>
      <c r="Z41" s="33">
        <v>0</v>
      </c>
      <c r="AA41" s="34"/>
      <c r="AB41" s="40">
        <v>0</v>
      </c>
      <c r="AC41" s="35">
        <f>AB41</f>
        <v>0</v>
      </c>
      <c r="AD41" s="71"/>
      <c r="AE41" s="33">
        <f t="shared" si="4"/>
        <v>12</v>
      </c>
      <c r="AF41" s="41">
        <f t="shared" si="5"/>
        <v>3</v>
      </c>
      <c r="AG41" s="70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</row>
    <row r="42" spans="1:148" ht="25.5" thickTop="1" thickBot="1">
      <c r="B42" s="42">
        <v>14</v>
      </c>
      <c r="C42" s="43" t="s">
        <v>41</v>
      </c>
      <c r="D42" s="42">
        <v>3</v>
      </c>
      <c r="E42" s="32">
        <v>6.25E-2</v>
      </c>
      <c r="F42" s="33">
        <v>4</v>
      </c>
      <c r="G42" s="34"/>
      <c r="H42" s="40">
        <v>1</v>
      </c>
      <c r="I42" s="35"/>
      <c r="J42" s="33">
        <v>1</v>
      </c>
      <c r="K42" s="34"/>
      <c r="L42" s="40">
        <v>0</v>
      </c>
      <c r="M42" s="35"/>
      <c r="N42" s="33">
        <v>1</v>
      </c>
      <c r="O42" s="34"/>
      <c r="P42" s="40">
        <v>0</v>
      </c>
      <c r="Q42" s="35"/>
      <c r="R42" s="33">
        <v>0</v>
      </c>
      <c r="S42" s="34"/>
      <c r="T42" s="40">
        <v>0</v>
      </c>
      <c r="U42" s="35"/>
      <c r="V42" s="33">
        <v>0</v>
      </c>
      <c r="W42" s="34"/>
      <c r="X42" s="40">
        <v>0</v>
      </c>
      <c r="Y42" s="35"/>
      <c r="Z42" s="33">
        <v>0</v>
      </c>
      <c r="AA42" s="34"/>
      <c r="AB42" s="40">
        <v>0</v>
      </c>
      <c r="AC42" s="35">
        <f>AB42</f>
        <v>0</v>
      </c>
      <c r="AD42" s="71"/>
      <c r="AE42" s="33">
        <f t="shared" si="4"/>
        <v>6</v>
      </c>
      <c r="AF42" s="41">
        <f t="shared" si="5"/>
        <v>1</v>
      </c>
      <c r="AG42" s="70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</row>
    <row r="43" spans="1:148" ht="25.5" thickTop="1" thickBot="1">
      <c r="B43" s="41">
        <v>15</v>
      </c>
      <c r="C43" s="45" t="s">
        <v>42</v>
      </c>
      <c r="D43" s="42">
        <v>3</v>
      </c>
      <c r="E43" s="32">
        <v>3.125E-2</v>
      </c>
      <c r="F43" s="33">
        <v>1</v>
      </c>
      <c r="G43" s="34"/>
      <c r="H43" s="40">
        <v>0</v>
      </c>
      <c r="I43" s="35"/>
      <c r="J43" s="33">
        <v>4</v>
      </c>
      <c r="K43" s="34"/>
      <c r="L43" s="40">
        <v>1</v>
      </c>
      <c r="M43" s="35"/>
      <c r="N43" s="33">
        <v>4</v>
      </c>
      <c r="O43" s="34"/>
      <c r="P43" s="40">
        <v>1</v>
      </c>
      <c r="Q43" s="35"/>
      <c r="R43" s="33">
        <v>1</v>
      </c>
      <c r="S43" s="34"/>
      <c r="T43" s="40">
        <v>0</v>
      </c>
      <c r="U43" s="35"/>
      <c r="V43" s="33">
        <v>1</v>
      </c>
      <c r="W43" s="34"/>
      <c r="X43" s="40">
        <v>0</v>
      </c>
      <c r="Y43" s="35"/>
      <c r="Z43" s="33">
        <v>1</v>
      </c>
      <c r="AA43" s="34"/>
      <c r="AB43" s="40">
        <v>0</v>
      </c>
      <c r="AC43" s="35">
        <f>AB43</f>
        <v>0</v>
      </c>
      <c r="AD43" s="71"/>
      <c r="AE43" s="33">
        <f t="shared" si="4"/>
        <v>12</v>
      </c>
      <c r="AF43" s="41">
        <f t="shared" si="5"/>
        <v>2</v>
      </c>
      <c r="AG43" s="70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</row>
    <row r="44" spans="1:148" ht="25.5" thickTop="1" thickBot="1">
      <c r="B44" s="41"/>
      <c r="C44" s="45" t="s">
        <v>47</v>
      </c>
      <c r="D44" s="42"/>
      <c r="E44" s="32"/>
      <c r="F44" s="33"/>
      <c r="G44" s="34"/>
      <c r="H44" s="40"/>
      <c r="I44" s="35"/>
      <c r="J44" s="33"/>
      <c r="K44" s="34"/>
      <c r="L44" s="40"/>
      <c r="M44" s="35"/>
      <c r="N44" s="33"/>
      <c r="O44" s="34"/>
      <c r="P44" s="40"/>
      <c r="Q44" s="35"/>
      <c r="R44" s="33"/>
      <c r="S44" s="34"/>
      <c r="T44" s="40"/>
      <c r="U44" s="35"/>
      <c r="V44" s="33"/>
      <c r="W44" s="34"/>
      <c r="X44" s="40"/>
      <c r="Y44" s="35"/>
      <c r="Z44" s="33"/>
      <c r="AA44" s="34"/>
      <c r="AB44" s="40"/>
      <c r="AC44" s="35"/>
      <c r="AD44" s="71"/>
      <c r="AE44" s="33">
        <f t="shared" ref="AE44:AE46" si="6">F44+J44+N44+R44+V44+Z44</f>
        <v>0</v>
      </c>
      <c r="AF44" s="41">
        <f t="shared" ref="AF44:AF46" si="7">H44+L44+P44+T44+X44+AB44</f>
        <v>0</v>
      </c>
      <c r="AG44" s="70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</row>
    <row r="45" spans="1:148" ht="25.5" thickTop="1" thickBot="1">
      <c r="B45" s="41">
        <v>16</v>
      </c>
      <c r="C45" s="45" t="s">
        <v>40</v>
      </c>
      <c r="D45" s="42">
        <v>4</v>
      </c>
      <c r="E45" s="32"/>
      <c r="F45" s="33">
        <v>4</v>
      </c>
      <c r="G45" s="34"/>
      <c r="H45" s="40">
        <v>1</v>
      </c>
      <c r="I45" s="35"/>
      <c r="J45" s="33">
        <v>4</v>
      </c>
      <c r="K45" s="34"/>
      <c r="L45" s="40">
        <v>1</v>
      </c>
      <c r="M45" s="35"/>
      <c r="N45" s="33">
        <v>3</v>
      </c>
      <c r="O45" s="34"/>
      <c r="P45" s="40">
        <v>1</v>
      </c>
      <c r="Q45" s="35"/>
      <c r="R45" s="33">
        <v>1</v>
      </c>
      <c r="S45" s="34"/>
      <c r="T45" s="40"/>
      <c r="U45" s="35"/>
      <c r="V45" s="33">
        <v>1</v>
      </c>
      <c r="W45" s="34"/>
      <c r="X45" s="40"/>
      <c r="Y45" s="35"/>
      <c r="Z45" s="33">
        <v>1</v>
      </c>
      <c r="AA45" s="34"/>
      <c r="AB45" s="40"/>
      <c r="AC45" s="35"/>
      <c r="AD45" s="71"/>
      <c r="AE45" s="33">
        <f t="shared" si="6"/>
        <v>14</v>
      </c>
      <c r="AF45" s="41">
        <f t="shared" si="7"/>
        <v>3</v>
      </c>
      <c r="AG45" s="70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</row>
    <row r="46" spans="1:148" ht="25.5" thickTop="1" thickBot="1">
      <c r="B46" s="41">
        <v>17</v>
      </c>
      <c r="C46" s="43" t="s">
        <v>41</v>
      </c>
      <c r="D46" s="42">
        <v>3</v>
      </c>
      <c r="E46" s="32"/>
      <c r="F46" s="33">
        <v>5</v>
      </c>
      <c r="G46" s="34"/>
      <c r="H46" s="40">
        <v>1</v>
      </c>
      <c r="I46" s="35"/>
      <c r="J46" s="33"/>
      <c r="K46" s="34"/>
      <c r="L46" s="40"/>
      <c r="M46" s="35"/>
      <c r="N46" s="33">
        <v>1</v>
      </c>
      <c r="O46" s="34"/>
      <c r="P46" s="40"/>
      <c r="Q46" s="35"/>
      <c r="R46" s="33"/>
      <c r="S46" s="34"/>
      <c r="T46" s="40"/>
      <c r="U46" s="35"/>
      <c r="V46" s="33"/>
      <c r="W46" s="34"/>
      <c r="X46" s="40"/>
      <c r="Y46" s="35"/>
      <c r="Z46" s="33">
        <v>1</v>
      </c>
      <c r="AA46" s="34"/>
      <c r="AB46" s="40"/>
      <c r="AC46" s="35"/>
      <c r="AD46" s="71"/>
      <c r="AE46" s="33">
        <f t="shared" si="6"/>
        <v>7</v>
      </c>
      <c r="AF46" s="41">
        <f t="shared" si="7"/>
        <v>1</v>
      </c>
      <c r="AG46" s="70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</row>
    <row r="47" spans="1:148" ht="25.5" thickTop="1" thickBot="1">
      <c r="B47" s="42">
        <v>18</v>
      </c>
      <c r="C47" s="45" t="s">
        <v>42</v>
      </c>
      <c r="D47" s="42">
        <v>3</v>
      </c>
      <c r="E47" s="32">
        <v>3.125E-2</v>
      </c>
      <c r="F47" s="33">
        <v>1</v>
      </c>
      <c r="G47" s="34"/>
      <c r="H47" s="40">
        <v>0</v>
      </c>
      <c r="I47" s="35"/>
      <c r="J47" s="33">
        <v>5</v>
      </c>
      <c r="K47" s="34"/>
      <c r="L47" s="40">
        <v>1</v>
      </c>
      <c r="M47" s="35"/>
      <c r="N47" s="33">
        <v>2</v>
      </c>
      <c r="O47" s="34"/>
      <c r="P47" s="40">
        <v>0</v>
      </c>
      <c r="Q47" s="35"/>
      <c r="R47" s="33">
        <v>3</v>
      </c>
      <c r="S47" s="34"/>
      <c r="T47" s="40">
        <v>1</v>
      </c>
      <c r="U47" s="35"/>
      <c r="V47" s="33">
        <v>0</v>
      </c>
      <c r="W47" s="34"/>
      <c r="X47" s="40">
        <v>0</v>
      </c>
      <c r="Y47" s="35"/>
      <c r="Z47" s="33">
        <v>0</v>
      </c>
      <c r="AA47" s="34"/>
      <c r="AB47" s="40">
        <v>0</v>
      </c>
      <c r="AC47" s="35">
        <f>AB47</f>
        <v>0</v>
      </c>
      <c r="AD47" s="71"/>
      <c r="AE47" s="33">
        <f t="shared" si="4"/>
        <v>11</v>
      </c>
      <c r="AF47" s="41">
        <f t="shared" si="5"/>
        <v>2</v>
      </c>
      <c r="AG47" s="70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</row>
    <row r="48" spans="1:148" s="16" customFormat="1" ht="21.75" thickTop="1" thickBot="1">
      <c r="B48" s="72" t="s">
        <v>13</v>
      </c>
      <c r="C48" s="72"/>
      <c r="D48" s="53">
        <f>SUM(D36:D47)</f>
        <v>30</v>
      </c>
      <c r="E48" s="46">
        <f>SUM(E36:E47)</f>
        <v>0.5</v>
      </c>
      <c r="F48" s="51">
        <f>SUM(F36:F47)</f>
        <v>29</v>
      </c>
      <c r="G48" s="46"/>
      <c r="H48" s="54">
        <f>SUM(H36:H47)</f>
        <v>6</v>
      </c>
      <c r="I48" s="47">
        <f>SUM(I36:I47)</f>
        <v>0</v>
      </c>
      <c r="J48" s="52">
        <f>SUM(J36:J47)</f>
        <v>26</v>
      </c>
      <c r="K48" s="46"/>
      <c r="L48" s="54">
        <f>SUM(L36:L47)</f>
        <v>6</v>
      </c>
      <c r="M48" s="48">
        <f>SUM(M36:M47)</f>
        <v>0</v>
      </c>
      <c r="N48" s="52">
        <f>SUM(N36:N47)</f>
        <v>19</v>
      </c>
      <c r="O48" s="46"/>
      <c r="P48" s="54">
        <f>SUM(P36:P47)</f>
        <v>4</v>
      </c>
      <c r="Q48" s="48">
        <f>SUM(Q36:Q47)</f>
        <v>0</v>
      </c>
      <c r="R48" s="52">
        <f>SUM(R36:R47)</f>
        <v>6</v>
      </c>
      <c r="S48" s="46"/>
      <c r="T48" s="54">
        <f>SUM(T36:T47)</f>
        <v>1</v>
      </c>
      <c r="U48" s="49">
        <f>SUM(U36:U47)</f>
        <v>0</v>
      </c>
      <c r="V48" s="52">
        <f>SUM(V36:V47)</f>
        <v>3</v>
      </c>
      <c r="W48" s="46"/>
      <c r="X48" s="54">
        <f>SUM(X36:X47)</f>
        <v>0</v>
      </c>
      <c r="Y48" s="50">
        <f>SUM(Y36:Y47)</f>
        <v>0</v>
      </c>
      <c r="Z48" s="52">
        <f>SUM(Z36:Z47)</f>
        <v>6</v>
      </c>
      <c r="AA48" s="46"/>
      <c r="AB48" s="54">
        <f>SUM(AB36:AB47)</f>
        <v>1</v>
      </c>
      <c r="AC48" s="36">
        <f>SUM(AC36:AC47)</f>
        <v>0</v>
      </c>
      <c r="AD48" s="71"/>
      <c r="AE48" s="42">
        <f>SUM(AE36:AE47)</f>
        <v>89</v>
      </c>
      <c r="AF48" s="55">
        <f>SUM(AF36:AF47)</f>
        <v>18</v>
      </c>
      <c r="AG48" s="70"/>
    </row>
    <row r="49" spans="2:33" s="1" customFormat="1" ht="24.75" thickTop="1">
      <c r="B49" s="19" t="s">
        <v>22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2:33" s="1" customFormat="1">
      <c r="B50" s="19" t="s">
        <v>19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2:33" s="7" customFormat="1">
      <c r="B51" s="19" t="s">
        <v>20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2:33" s="7" customFormat="1" ht="24.75" thickBot="1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2:33" s="1" customFormat="1" ht="32.25" thickTop="1" thickBot="1">
      <c r="B53" s="73" t="s">
        <v>16</v>
      </c>
      <c r="C53" s="74"/>
      <c r="D53" s="75"/>
      <c r="E53" s="9"/>
      <c r="H53" s="76" t="s">
        <v>37</v>
      </c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8"/>
      <c r="W53" s="8"/>
      <c r="X53" s="8"/>
      <c r="Z53" s="10"/>
      <c r="AA53" s="10"/>
      <c r="AB53" s="10"/>
      <c r="AC53" s="10"/>
      <c r="AD53" s="10"/>
      <c r="AE53" s="10"/>
      <c r="AF53" s="10"/>
      <c r="AG53" s="19"/>
    </row>
    <row r="54" spans="2:33" s="1" customFormat="1" ht="8.25" customHeight="1" thickTop="1" thickBot="1">
      <c r="AB54" s="17"/>
      <c r="AC54" s="17"/>
      <c r="AD54" s="17"/>
      <c r="AE54" s="17"/>
      <c r="AF54" s="17"/>
      <c r="AG54" s="19"/>
    </row>
    <row r="55" spans="2:33" s="1" customFormat="1" ht="28.5" thickTop="1" thickBot="1">
      <c r="B55" s="73" t="s">
        <v>17</v>
      </c>
      <c r="C55" s="74"/>
      <c r="D55" s="75"/>
      <c r="E55" s="2"/>
      <c r="H55" s="76" t="s">
        <v>31</v>
      </c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8"/>
      <c r="W55" s="8"/>
      <c r="X55" s="8"/>
      <c r="Z55" s="79" t="s">
        <v>38</v>
      </c>
      <c r="AA55" s="80"/>
      <c r="AB55" s="80"/>
      <c r="AC55" s="80"/>
      <c r="AD55" s="80"/>
      <c r="AE55" s="80"/>
      <c r="AF55" s="81"/>
      <c r="AG55" s="19"/>
    </row>
    <row r="56" spans="2:33" s="1" customFormat="1" ht="5.45" customHeight="1" thickTop="1" thickBot="1">
      <c r="AG56" s="19"/>
    </row>
    <row r="57" spans="2:33" s="2" customFormat="1" ht="27.75" thickTop="1" thickBot="1">
      <c r="B57" s="73" t="s">
        <v>32</v>
      </c>
      <c r="C57" s="74"/>
      <c r="D57" s="37">
        <v>36</v>
      </c>
      <c r="E57" s="18"/>
      <c r="H57" s="18"/>
      <c r="I57" s="18"/>
      <c r="J57" s="18"/>
      <c r="K57" s="18"/>
      <c r="L57" s="18"/>
      <c r="M57" s="6"/>
      <c r="N57" s="1"/>
      <c r="O57" s="1"/>
      <c r="P57" s="18" t="s">
        <v>21</v>
      </c>
      <c r="Q57" s="18"/>
      <c r="R57" s="18"/>
      <c r="S57" s="18"/>
      <c r="T57" s="18"/>
      <c r="U57" s="18"/>
      <c r="V57" s="18"/>
      <c r="W57" s="18"/>
      <c r="X57" s="18"/>
      <c r="Y57" s="18"/>
      <c r="Z57" s="79" t="s">
        <v>35</v>
      </c>
      <c r="AA57" s="80"/>
      <c r="AB57" s="80"/>
      <c r="AC57" s="80"/>
      <c r="AD57" s="80"/>
      <c r="AE57" s="80"/>
      <c r="AF57" s="81"/>
      <c r="AG57" s="19"/>
    </row>
    <row r="58" spans="2:33" s="2" customFormat="1" ht="9" customHeight="1" thickTop="1">
      <c r="AG58" s="19"/>
    </row>
    <row r="59" spans="2:33" s="7" customFormat="1" ht="9" customHeight="1" thickBot="1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2:33" s="7" customFormat="1" ht="24.75" customHeight="1" thickTop="1" thickBot="1">
      <c r="B60" s="93" t="s">
        <v>53</v>
      </c>
      <c r="C60" s="94"/>
      <c r="D60" s="89" t="s">
        <v>0</v>
      </c>
      <c r="E60" s="92" t="s">
        <v>1</v>
      </c>
      <c r="F60" s="85" t="s">
        <v>2</v>
      </c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21"/>
      <c r="AE60" s="89" t="s">
        <v>3</v>
      </c>
      <c r="AF60" s="89" t="s">
        <v>15</v>
      </c>
      <c r="AG60" s="5"/>
    </row>
    <row r="61" spans="2:33" s="1" customFormat="1" ht="24.75" customHeight="1" thickTop="1" thickBot="1">
      <c r="B61" s="95"/>
      <c r="C61" s="96"/>
      <c r="D61" s="90"/>
      <c r="E61" s="92"/>
      <c r="F61" s="85" t="s">
        <v>4</v>
      </c>
      <c r="G61" s="85"/>
      <c r="H61" s="85"/>
      <c r="I61" s="85"/>
      <c r="J61" s="85" t="s">
        <v>5</v>
      </c>
      <c r="K61" s="85"/>
      <c r="L61" s="85"/>
      <c r="M61" s="85"/>
      <c r="N61" s="85" t="s">
        <v>6</v>
      </c>
      <c r="O61" s="85"/>
      <c r="P61" s="85"/>
      <c r="Q61" s="85"/>
      <c r="R61" s="85" t="s">
        <v>7</v>
      </c>
      <c r="S61" s="85"/>
      <c r="T61" s="85"/>
      <c r="U61" s="85"/>
      <c r="V61" s="61" t="s">
        <v>8</v>
      </c>
      <c r="W61" s="62"/>
      <c r="X61" s="62"/>
      <c r="Y61" s="63"/>
      <c r="Z61" s="61" t="s">
        <v>9</v>
      </c>
      <c r="AA61" s="62"/>
      <c r="AB61" s="62"/>
      <c r="AC61" s="63"/>
      <c r="AD61" s="20"/>
      <c r="AE61" s="90"/>
      <c r="AF61" s="90"/>
      <c r="AG61" s="2"/>
    </row>
    <row r="62" spans="2:33" s="1" customFormat="1" ht="24.75" customHeight="1" thickTop="1" thickBot="1">
      <c r="B62" s="95"/>
      <c r="C62" s="96"/>
      <c r="D62" s="91"/>
      <c r="E62" s="92"/>
      <c r="F62" s="38" t="s">
        <v>10</v>
      </c>
      <c r="G62" s="38" t="s">
        <v>11</v>
      </c>
      <c r="H62" s="39" t="s">
        <v>12</v>
      </c>
      <c r="I62" s="38" t="s">
        <v>14</v>
      </c>
      <c r="J62" s="38" t="s">
        <v>10</v>
      </c>
      <c r="K62" s="38" t="s">
        <v>11</v>
      </c>
      <c r="L62" s="39" t="s">
        <v>12</v>
      </c>
      <c r="M62" s="38" t="s">
        <v>14</v>
      </c>
      <c r="N62" s="38" t="s">
        <v>10</v>
      </c>
      <c r="O62" s="38" t="s">
        <v>11</v>
      </c>
      <c r="P62" s="39" t="s">
        <v>12</v>
      </c>
      <c r="Q62" s="38" t="s">
        <v>14</v>
      </c>
      <c r="R62" s="38" t="s">
        <v>10</v>
      </c>
      <c r="S62" s="38" t="s">
        <v>11</v>
      </c>
      <c r="T62" s="39" t="s">
        <v>12</v>
      </c>
      <c r="U62" s="38" t="s">
        <v>14</v>
      </c>
      <c r="V62" s="38" t="s">
        <v>10</v>
      </c>
      <c r="W62" s="38" t="s">
        <v>11</v>
      </c>
      <c r="X62" s="39" t="s">
        <v>12</v>
      </c>
      <c r="Y62" s="38" t="s">
        <v>14</v>
      </c>
      <c r="Z62" s="38" t="s">
        <v>10</v>
      </c>
      <c r="AA62" s="38" t="s">
        <v>11</v>
      </c>
      <c r="AB62" s="39" t="s">
        <v>12</v>
      </c>
      <c r="AC62" s="38" t="s">
        <v>14</v>
      </c>
      <c r="AD62" s="20"/>
      <c r="AE62" s="91"/>
      <c r="AF62" s="91"/>
      <c r="AG62" s="2"/>
    </row>
    <row r="63" spans="2:33" s="1" customFormat="1" ht="24.75" customHeight="1" thickTop="1" thickBot="1">
      <c r="B63" s="97"/>
      <c r="C63" s="98"/>
      <c r="D63" s="57">
        <f>D22+D48</f>
        <v>50</v>
      </c>
      <c r="E63" s="22" t="e">
        <f>E22+E43+#REF!</f>
        <v>#REF!</v>
      </c>
      <c r="F63" s="56">
        <f>F$22+F$48</f>
        <v>64</v>
      </c>
      <c r="G63" s="24">
        <f t="shared" ref="G63:AD63" si="8">G$22+G$43</f>
        <v>0</v>
      </c>
      <c r="H63" s="58">
        <f>H$22+H$48</f>
        <v>15</v>
      </c>
      <c r="I63" s="24">
        <f t="shared" si="8"/>
        <v>0</v>
      </c>
      <c r="J63" s="56">
        <f>J$22+J$48</f>
        <v>54</v>
      </c>
      <c r="K63" s="24">
        <f t="shared" si="8"/>
        <v>0</v>
      </c>
      <c r="L63" s="58">
        <f>L$22+L$48</f>
        <v>12</v>
      </c>
      <c r="M63" s="24">
        <f t="shared" si="8"/>
        <v>0</v>
      </c>
      <c r="N63" s="56">
        <f>N$22+N$48</f>
        <v>32</v>
      </c>
      <c r="O63" s="24">
        <f t="shared" si="8"/>
        <v>0</v>
      </c>
      <c r="P63" s="58">
        <f>P$22+P$48</f>
        <v>6</v>
      </c>
      <c r="Q63" s="24">
        <f t="shared" si="8"/>
        <v>0</v>
      </c>
      <c r="R63" s="56">
        <f>R$22+R$48</f>
        <v>13</v>
      </c>
      <c r="S63" s="24">
        <f t="shared" si="8"/>
        <v>0</v>
      </c>
      <c r="T63" s="58">
        <f>T$22+T$48</f>
        <v>2</v>
      </c>
      <c r="U63" s="24">
        <f t="shared" si="8"/>
        <v>0</v>
      </c>
      <c r="V63" s="56">
        <f>V$22+V$48</f>
        <v>8</v>
      </c>
      <c r="W63" s="24">
        <f t="shared" si="8"/>
        <v>0</v>
      </c>
      <c r="X63" s="58">
        <f>X$22+X$48</f>
        <v>0</v>
      </c>
      <c r="Y63" s="24">
        <f t="shared" si="8"/>
        <v>0</v>
      </c>
      <c r="Z63" s="56">
        <f>Z$22+Z$48</f>
        <v>9</v>
      </c>
      <c r="AA63" s="24">
        <f t="shared" si="8"/>
        <v>0</v>
      </c>
      <c r="AB63" s="58">
        <f>AB$22+AB$48</f>
        <v>1</v>
      </c>
      <c r="AC63" s="24">
        <f t="shared" si="8"/>
        <v>0</v>
      </c>
      <c r="AD63" s="24">
        <f t="shared" si="8"/>
        <v>0</v>
      </c>
      <c r="AE63" s="56">
        <f>AE$22+AE$48</f>
        <v>183</v>
      </c>
      <c r="AF63" s="59">
        <f>AF$22+AF$48</f>
        <v>36</v>
      </c>
      <c r="AG63" s="2"/>
    </row>
    <row r="64" spans="2:33" s="1" customFormat="1" ht="24.75" thickBo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s="1" customFormat="1" ht="22.5" customHeight="1" thickBot="1">
      <c r="B65" s="102" t="s">
        <v>52</v>
      </c>
      <c r="C65" s="103"/>
      <c r="D65" s="113" t="s">
        <v>0</v>
      </c>
      <c r="E65" s="116" t="s">
        <v>1</v>
      </c>
      <c r="F65" s="119" t="s">
        <v>23</v>
      </c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21"/>
      <c r="AE65" s="99" t="s">
        <v>27</v>
      </c>
      <c r="AF65" s="99"/>
      <c r="AG65" s="2"/>
    </row>
    <row r="66" spans="2:33" s="1" customFormat="1" ht="27.75" thickBot="1">
      <c r="B66" s="104"/>
      <c r="C66" s="105"/>
      <c r="D66" s="114"/>
      <c r="E66" s="117"/>
      <c r="F66" s="108" t="s">
        <v>24</v>
      </c>
      <c r="G66" s="109"/>
      <c r="H66" s="109"/>
      <c r="I66" s="109"/>
      <c r="J66" s="109"/>
      <c r="K66" s="109"/>
      <c r="L66" s="109"/>
      <c r="M66" s="110"/>
      <c r="N66" s="108" t="s">
        <v>25</v>
      </c>
      <c r="O66" s="109"/>
      <c r="P66" s="109"/>
      <c r="Q66" s="109"/>
      <c r="R66" s="109"/>
      <c r="S66" s="109"/>
      <c r="T66" s="109"/>
      <c r="U66" s="110"/>
      <c r="V66" s="108" t="s">
        <v>36</v>
      </c>
      <c r="W66" s="109"/>
      <c r="X66" s="109"/>
      <c r="Y66" s="109"/>
      <c r="Z66" s="109"/>
      <c r="AA66" s="109"/>
      <c r="AB66" s="109"/>
      <c r="AC66" s="110"/>
      <c r="AD66" s="27"/>
      <c r="AE66" s="28" t="s">
        <v>28</v>
      </c>
      <c r="AF66" s="26" t="s">
        <v>29</v>
      </c>
      <c r="AG66" s="2"/>
    </row>
    <row r="67" spans="2:33" s="1" customFormat="1" ht="24.75" thickBot="1">
      <c r="B67" s="104"/>
      <c r="C67" s="105"/>
      <c r="D67" s="115"/>
      <c r="E67" s="118"/>
      <c r="F67" s="66" t="s">
        <v>48</v>
      </c>
      <c r="G67" s="67"/>
      <c r="H67" s="67"/>
      <c r="I67" s="67"/>
      <c r="J67" s="67"/>
      <c r="K67" s="67"/>
      <c r="L67" s="67"/>
      <c r="M67" s="68"/>
      <c r="N67" s="66" t="s">
        <v>49</v>
      </c>
      <c r="O67" s="67"/>
      <c r="P67" s="67"/>
      <c r="Q67" s="67"/>
      <c r="R67" s="67"/>
      <c r="S67" s="67"/>
      <c r="T67" s="67"/>
      <c r="U67" s="68"/>
      <c r="V67" s="66" t="s">
        <v>36</v>
      </c>
      <c r="W67" s="67"/>
      <c r="X67" s="67"/>
      <c r="Y67" s="67"/>
      <c r="Z67" s="67"/>
      <c r="AA67" s="67"/>
      <c r="AB67" s="67"/>
      <c r="AC67" s="68"/>
      <c r="AD67" s="20"/>
      <c r="AE67" s="29">
        <f>AE63</f>
        <v>183</v>
      </c>
      <c r="AF67" s="30">
        <f>AF63</f>
        <v>36</v>
      </c>
      <c r="AG67" s="2"/>
    </row>
    <row r="68" spans="2:33" s="1" customFormat="1" ht="24.75" thickBot="1">
      <c r="B68" s="106"/>
      <c r="C68" s="107"/>
      <c r="D68" s="23" t="s">
        <v>26</v>
      </c>
      <c r="E68" s="22" t="e">
        <f>E28+E60+#REF!</f>
        <v>#VALUE!</v>
      </c>
      <c r="F68" s="111" t="s">
        <v>51</v>
      </c>
      <c r="G68" s="112"/>
      <c r="H68" s="112"/>
      <c r="I68" s="112"/>
      <c r="J68" s="112"/>
      <c r="K68" s="112"/>
      <c r="L68" s="112"/>
      <c r="M68" s="25"/>
      <c r="N68" s="64" t="s">
        <v>50</v>
      </c>
      <c r="O68" s="65"/>
      <c r="P68" s="65"/>
      <c r="Q68" s="65"/>
      <c r="R68" s="65"/>
      <c r="S68" s="65"/>
      <c r="T68" s="65"/>
      <c r="U68" s="25"/>
      <c r="V68" s="111" t="s">
        <v>36</v>
      </c>
      <c r="W68" s="112"/>
      <c r="X68" s="112"/>
      <c r="Y68" s="112"/>
      <c r="Z68" s="112"/>
      <c r="AA68" s="112"/>
      <c r="AB68" s="112"/>
      <c r="AC68" s="121"/>
      <c r="AD68" s="24">
        <f>AD$22+AD$43</f>
        <v>0</v>
      </c>
      <c r="AE68" s="100">
        <v>20</v>
      </c>
      <c r="AF68" s="101"/>
      <c r="AG68" s="2"/>
    </row>
    <row r="69" spans="2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</sheetData>
  <mergeCells count="80">
    <mergeCell ref="J61:M61"/>
    <mergeCell ref="R61:U61"/>
    <mergeCell ref="N61:Q61"/>
    <mergeCell ref="B65:C68"/>
    <mergeCell ref="F66:M66"/>
    <mergeCell ref="N66:U66"/>
    <mergeCell ref="V66:AC66"/>
    <mergeCell ref="F67:M67"/>
    <mergeCell ref="F68:L68"/>
    <mergeCell ref="D65:D67"/>
    <mergeCell ref="E65:E67"/>
    <mergeCell ref="F65:AC65"/>
    <mergeCell ref="V68:AC68"/>
    <mergeCell ref="V67:AC67"/>
    <mergeCell ref="B60:C63"/>
    <mergeCell ref="AE65:AF65"/>
    <mergeCell ref="C33:C35"/>
    <mergeCell ref="D33:D35"/>
    <mergeCell ref="E33:E35"/>
    <mergeCell ref="F33:AC33"/>
    <mergeCell ref="AE33:AE35"/>
    <mergeCell ref="AF33:AF35"/>
    <mergeCell ref="F34:I34"/>
    <mergeCell ref="AF60:AF62"/>
    <mergeCell ref="R34:U34"/>
    <mergeCell ref="AE60:AE62"/>
    <mergeCell ref="D60:D62"/>
    <mergeCell ref="E60:E62"/>
    <mergeCell ref="F60:AC60"/>
    <mergeCell ref="F61:I61"/>
    <mergeCell ref="AG1:AG22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B57:C57"/>
    <mergeCell ref="Z57:AF57"/>
    <mergeCell ref="AD9:AD22"/>
    <mergeCell ref="B55:D55"/>
    <mergeCell ref="H55:V55"/>
    <mergeCell ref="Z55:AF55"/>
    <mergeCell ref="B31:C31"/>
    <mergeCell ref="V34:Y34"/>
    <mergeCell ref="J34:M34"/>
    <mergeCell ref="N34:Q34"/>
    <mergeCell ref="B27:D27"/>
    <mergeCell ref="H27:V27"/>
    <mergeCell ref="B29:D29"/>
    <mergeCell ref="H29:V29"/>
    <mergeCell ref="Z29:AF29"/>
    <mergeCell ref="Z34:AC34"/>
    <mergeCell ref="B22:C22"/>
    <mergeCell ref="B7:B9"/>
    <mergeCell ref="V8:Y8"/>
    <mergeCell ref="Z8:AC8"/>
    <mergeCell ref="F7:AC7"/>
    <mergeCell ref="F8:I8"/>
    <mergeCell ref="B48:C48"/>
    <mergeCell ref="B53:D53"/>
    <mergeCell ref="H53:V53"/>
    <mergeCell ref="Z31:AF31"/>
    <mergeCell ref="B33:B35"/>
    <mergeCell ref="Z61:AC61"/>
    <mergeCell ref="V61:Y61"/>
    <mergeCell ref="N68:T68"/>
    <mergeCell ref="N67:U67"/>
    <mergeCell ref="AG27:AG48"/>
    <mergeCell ref="AD35:AD48"/>
    <mergeCell ref="AE68:AF6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ENG</cp:lastModifiedBy>
  <cp:lastPrinted>2019-12-21T20:01:43Z</cp:lastPrinted>
  <dcterms:created xsi:type="dcterms:W3CDTF">1996-10-14T23:33:28Z</dcterms:created>
  <dcterms:modified xsi:type="dcterms:W3CDTF">2020-12-20T17:54:28Z</dcterms:modified>
</cp:coreProperties>
</file>