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علوم - 5ب - ف1 - للنشر" sheetId="23" r:id="rId1"/>
    <sheet name="ورقة1" sheetId="24" r:id="rId2"/>
  </sheets>
  <calcPr calcId="144525"/>
</workbook>
</file>

<file path=xl/calcChain.xml><?xml version="1.0" encoding="utf-8"?>
<calcChain xmlns="http://schemas.openxmlformats.org/spreadsheetml/2006/main">
  <c r="AC27" i="23" l="1"/>
  <c r="AI27" i="23"/>
  <c r="AH27" i="23"/>
  <c r="AC26" i="23"/>
  <c r="AI26" i="23"/>
  <c r="AH26" i="23"/>
  <c r="AC25" i="23"/>
  <c r="AI25" i="23"/>
  <c r="AH25" i="23"/>
  <c r="AC24" i="23"/>
  <c r="AI24" i="23"/>
  <c r="AH24" i="23"/>
  <c r="AC23" i="23"/>
  <c r="AI23" i="23"/>
  <c r="AH23" i="23"/>
  <c r="AC22" i="23" l="1"/>
  <c r="AI22" i="23"/>
  <c r="AH22" i="23"/>
  <c r="AC21" i="23"/>
  <c r="AI21" i="23"/>
  <c r="AH21" i="23"/>
  <c r="AI20" i="23"/>
  <c r="AH20" i="23"/>
  <c r="AC20" i="23"/>
  <c r="AC19" i="23"/>
  <c r="AI19" i="23"/>
  <c r="AH19" i="23"/>
  <c r="AC18" i="23"/>
  <c r="AI18" i="23"/>
  <c r="AH18" i="23"/>
  <c r="AC78" i="23" l="1"/>
  <c r="AC77" i="23"/>
  <c r="AC76" i="23"/>
  <c r="AC79" i="23" s="1"/>
  <c r="AC75" i="23"/>
  <c r="AC74" i="23"/>
  <c r="AC70" i="23"/>
  <c r="AD57" i="24"/>
  <c r="AA57" i="24"/>
  <c r="Z57" i="24"/>
  <c r="W57" i="24"/>
  <c r="V57" i="24"/>
  <c r="S57" i="24"/>
  <c r="R57" i="24"/>
  <c r="O57" i="24"/>
  <c r="K57" i="24"/>
  <c r="J57" i="24"/>
  <c r="G57" i="24"/>
  <c r="F57" i="24"/>
  <c r="AB42" i="24"/>
  <c r="Z42" i="24"/>
  <c r="Y42" i="24"/>
  <c r="X42" i="24"/>
  <c r="V42" i="24"/>
  <c r="U42" i="24"/>
  <c r="T42" i="24"/>
  <c r="R42" i="24"/>
  <c r="Q42" i="24"/>
  <c r="P42" i="24"/>
  <c r="N42" i="24"/>
  <c r="M42" i="24"/>
  <c r="L42" i="24"/>
  <c r="J42" i="24"/>
  <c r="I42" i="24"/>
  <c r="H42" i="24"/>
  <c r="F42" i="24"/>
  <c r="E42" i="24"/>
  <c r="D42" i="24"/>
  <c r="AF41" i="24"/>
  <c r="AE41" i="24"/>
  <c r="AC41" i="24"/>
  <c r="AF40" i="24"/>
  <c r="AE40" i="24"/>
  <c r="AC40" i="24"/>
  <c r="AF39" i="24"/>
  <c r="AE39" i="24"/>
  <c r="AE42" i="24" s="1"/>
  <c r="AC39" i="24"/>
  <c r="AF38" i="24"/>
  <c r="AE38" i="24"/>
  <c r="AC38" i="24"/>
  <c r="AF37" i="24"/>
  <c r="AE37" i="24"/>
  <c r="AC37" i="24"/>
  <c r="AF36" i="24"/>
  <c r="AE36" i="24"/>
  <c r="AF35" i="24"/>
  <c r="AE35" i="24"/>
  <c r="AF34" i="24"/>
  <c r="AF42" i="24" s="1"/>
  <c r="AE34" i="24"/>
  <c r="AF33" i="24"/>
  <c r="AE33" i="24"/>
  <c r="AC33" i="24"/>
  <c r="AC42" i="24" s="1"/>
  <c r="AF19" i="24"/>
  <c r="AF57" i="24" s="1"/>
  <c r="AE19" i="24"/>
  <c r="AE57" i="24" s="1"/>
  <c r="AB19" i="24"/>
  <c r="AB57" i="24" s="1"/>
  <c r="Z19" i="24"/>
  <c r="Y19" i="24"/>
  <c r="Y57" i="24" s="1"/>
  <c r="X19" i="24"/>
  <c r="X57" i="24" s="1"/>
  <c r="V19" i="24"/>
  <c r="U19" i="24"/>
  <c r="U57" i="24" s="1"/>
  <c r="T19" i="24"/>
  <c r="T57" i="24" s="1"/>
  <c r="R19" i="24"/>
  <c r="Q19" i="24"/>
  <c r="Q57" i="24" s="1"/>
  <c r="P19" i="24"/>
  <c r="P57" i="24" s="1"/>
  <c r="N19" i="24"/>
  <c r="N57" i="24" s="1"/>
  <c r="M19" i="24"/>
  <c r="M57" i="24" s="1"/>
  <c r="L19" i="24"/>
  <c r="L57" i="24" s="1"/>
  <c r="J19" i="24"/>
  <c r="I19" i="24"/>
  <c r="I57" i="24" s="1"/>
  <c r="H19" i="24"/>
  <c r="H57" i="24" s="1"/>
  <c r="F19" i="24"/>
  <c r="AH19" i="24" s="1"/>
  <c r="E19" i="24"/>
  <c r="E57" i="24" s="1"/>
  <c r="D19" i="24"/>
  <c r="D57" i="24" s="1"/>
  <c r="AI18" i="24"/>
  <c r="AH18" i="24"/>
  <c r="AC18" i="24"/>
  <c r="AI17" i="24"/>
  <c r="AH17" i="24"/>
  <c r="AC17" i="24"/>
  <c r="AI16" i="24"/>
  <c r="AH16" i="24"/>
  <c r="AC16" i="24"/>
  <c r="AI15" i="24"/>
  <c r="AH15" i="24"/>
  <c r="AC15" i="24"/>
  <c r="AI14" i="24"/>
  <c r="AH14" i="24"/>
  <c r="AC14" i="24"/>
  <c r="AI13" i="24"/>
  <c r="AH13" i="24"/>
  <c r="AI12" i="24"/>
  <c r="AH12" i="24"/>
  <c r="AI11" i="24"/>
  <c r="AH11" i="24"/>
  <c r="AI10" i="24"/>
  <c r="AH10" i="24"/>
  <c r="AC10" i="24"/>
  <c r="AC19" i="24" s="1"/>
  <c r="AC57" i="24" s="1"/>
  <c r="AI19" i="24" l="1"/>
  <c r="AI11" i="23" l="1"/>
  <c r="AI12" i="23"/>
  <c r="AI13" i="23"/>
  <c r="AI14" i="23"/>
  <c r="AI15" i="23"/>
  <c r="AI16" i="23"/>
  <c r="AI17" i="23"/>
  <c r="AI28" i="23"/>
  <c r="AI10" i="23"/>
  <c r="AH11" i="23"/>
  <c r="AH12" i="23"/>
  <c r="AH13" i="23"/>
  <c r="AH14" i="23"/>
  <c r="AH15" i="23"/>
  <c r="AH16" i="23"/>
  <c r="AH17" i="23"/>
  <c r="AH28" i="23"/>
  <c r="AH10" i="23"/>
  <c r="AC10" i="23" l="1"/>
  <c r="AC14" i="23"/>
  <c r="AC15" i="23"/>
  <c r="AC16" i="23"/>
  <c r="AC17" i="23"/>
  <c r="AC28" i="23"/>
  <c r="AC43" i="23"/>
  <c r="AC47" i="23"/>
  <c r="AC48" i="23"/>
  <c r="AC49" i="23"/>
  <c r="AC50" i="23"/>
  <c r="AC51" i="23"/>
  <c r="V52" i="23"/>
  <c r="X52" i="23"/>
  <c r="Y52" i="23"/>
  <c r="Z52" i="23"/>
  <c r="AB52" i="23"/>
  <c r="AC52" i="23" l="1"/>
  <c r="AC29" i="23"/>
  <c r="U52" i="23"/>
  <c r="T52" i="23"/>
  <c r="R52" i="23"/>
  <c r="Q52" i="23"/>
  <c r="P52" i="23"/>
  <c r="N52" i="23"/>
  <c r="M52" i="23"/>
  <c r="L52" i="23"/>
  <c r="J52" i="23"/>
  <c r="I52" i="23"/>
  <c r="H52" i="23"/>
  <c r="F52" i="23"/>
  <c r="E52" i="23"/>
  <c r="D52" i="23"/>
  <c r="AF51" i="23"/>
  <c r="AE51" i="23"/>
  <c r="AF50" i="23"/>
  <c r="AE50" i="23"/>
  <c r="AF49" i="23"/>
  <c r="AE49" i="23"/>
  <c r="AF48" i="23"/>
  <c r="AE48" i="23"/>
  <c r="AF47" i="23"/>
  <c r="AE47" i="23"/>
  <c r="AF46" i="23"/>
  <c r="AE46" i="23"/>
  <c r="AF45" i="23"/>
  <c r="AE45" i="23"/>
  <c r="AF44" i="23"/>
  <c r="AE44" i="23"/>
  <c r="AF43" i="23"/>
  <c r="AE43" i="23"/>
  <c r="AF52" i="23" l="1"/>
  <c r="AE52" i="23"/>
  <c r="AI29" i="23" l="1"/>
  <c r="AH29" i="23"/>
</calcChain>
</file>

<file path=xl/sharedStrings.xml><?xml version="1.0" encoding="utf-8"?>
<sst xmlns="http://schemas.openxmlformats.org/spreadsheetml/2006/main" count="405" uniqueCount="90">
  <si>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</si>
  <si>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</si>
  <si>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</si>
  <si>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</si>
  <si>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</si>
  <si>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</si>
  <si>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</si>
  <si>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</si>
  <si>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</si>
  <si>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</si>
  <si>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</si>
  <si>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</si>
  <si>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</si>
  <si>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</si>
  <si>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</si>
  <si>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</si>
  <si>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</si>
  <si>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</si>
  <si>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</si>
  <si>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</si>
  <si>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</si>
  <si>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</si>
  <si>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</si>
  <si>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</si>
  <si>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</si>
  <si>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</si>
  <si>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</si>
  <si>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</si>
  <si>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</si>
  <si>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</si>
  <si>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</si>
  <si>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</si>
  <si>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</si>
  <si>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</si>
  <si>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إعداد أ.  </t>
  </si>
  <si>
    <t xml:space="preserve"> </t>
  </si>
  <si>
    <t xml:space="preserve">إعداد أ.أحمد مقرحي 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</si>
  <si>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</si>
  <si>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24 فقرة</t>
  </si>
  <si>
    <t>12 فقرة</t>
  </si>
  <si>
    <r>
      <t xml:space="preserve">16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</si>
  <si>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4</t>
    </r>
    <r>
      <rPr>
        <b/>
        <sz val="14"/>
        <rFont val="Times New Roman"/>
        <family val="1"/>
        <scheme val="major"/>
      </rPr>
      <t xml:space="preserve"> درجات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</si>
  <si>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</si>
  <si>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</si>
  <si>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t xml:space="preserve">إعداد أ.أشرف الجمسي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</si>
  <si>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الأحياء1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</si>
  <si>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مدخل الى علم الاحياء</t>
  </si>
  <si>
    <t>ماذا يعمل علماء الأحياء</t>
  </si>
  <si>
    <t>خصائص المخلوقات الحية</t>
  </si>
  <si>
    <t>تاريخ التصنيف</t>
  </si>
  <si>
    <t>البكتريا ( تنوع البدائيات )</t>
  </si>
  <si>
    <t>عمليات الأيض في البدائيات</t>
  </si>
  <si>
    <t>الطلائعيات ( تصنيف الطلائعيات )</t>
  </si>
  <si>
    <t>تنوع الطلائعيات</t>
  </si>
  <si>
    <t>الطلائعيات الشبيهة بالنباتات</t>
  </si>
  <si>
    <t xml:space="preserve">إعداد أ.أشرف الجمسي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</si>
  <si>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</si>
  <si>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الغازات</t>
  </si>
  <si>
    <t>قوى التجاذب</t>
  </si>
  <si>
    <t>المواد السائلة والصلبة</t>
  </si>
  <si>
    <t>تغيرات الحالة الفيزيائية</t>
  </si>
  <si>
    <t>الطاقة</t>
  </si>
  <si>
    <t>الحرارة</t>
  </si>
  <si>
    <t>المعادلات الكيميائية الحرارية</t>
  </si>
  <si>
    <t>حساب التغير في المحتوى الحراري</t>
  </si>
  <si>
    <t>سرعة التفاعل الكيميائي</t>
  </si>
  <si>
    <t>العوامل المؤثرة في سرعة التفاعل</t>
  </si>
  <si>
    <t>قوانين سرعة التفاعل</t>
  </si>
  <si>
    <t>حالة الاتزان الديناميكي</t>
  </si>
  <si>
    <t>العوامل المؤثرة في الاتزان الكيميائي</t>
  </si>
  <si>
    <t>استعمال ثوابت الاتزان</t>
  </si>
  <si>
    <t>هاليدات الألكيل والاريل</t>
  </si>
  <si>
    <t>الكحولات والايثرات والأمينات</t>
  </si>
  <si>
    <t>مركبات الكربونيل</t>
  </si>
  <si>
    <t>تفاعلات المركبات العضوية</t>
  </si>
  <si>
    <t>البوليمرات</t>
  </si>
  <si>
    <t>17.5درجة</t>
  </si>
  <si>
    <t>2.5درجة</t>
  </si>
  <si>
    <r>
      <t xml:space="preserve">ملخص بحسب الأسئلة لجدول مواصفات مادة كيمياء 3 للصف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</si>
  <si>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>ملخص بحسب الأهداف لجدول مواصفات مادة كيمياء 3 للصف الثالث</t>
    </r>
    <r>
      <rPr>
        <sz val="14"/>
        <color indexed="17"/>
        <rFont val="AL-Mateen"/>
        <charset val="178"/>
      </rPr>
      <t xml:space="preserve"> الثانوي </t>
    </r>
    <r>
      <rPr>
        <sz val="14"/>
        <color indexed="62"/>
        <rFont val="AL-Mateen"/>
        <charset val="178"/>
      </rPr>
      <t>الفصل الأول</t>
    </r>
  </si>
  <si>
    <t xml:space="preserve">إعداد أ/محمد منير محمد عبدالغني  </t>
  </si>
  <si>
    <t xml:space="preserve">إعداد أ/محمد منير محمد عبدالغني </t>
  </si>
  <si>
    <t>35 فقرة</t>
  </si>
  <si>
    <t>جدول مواصفات مادة كيمياء 3للصف الثالث الثانوي</t>
  </si>
  <si>
    <t>صفحة رقم (1)</t>
  </si>
  <si>
    <t>جدول مواصفات مادة كيمياء 3 للصف الثالث الثانوي</t>
  </si>
  <si>
    <t>صفحة رقم (2)</t>
  </si>
  <si>
    <r>
      <t xml:space="preserve">5 </t>
    </r>
    <r>
      <rPr>
        <b/>
        <sz val="14"/>
        <color rgb="FF002060"/>
        <rFont val="Times New Roman"/>
        <family val="1"/>
        <scheme val="major"/>
      </rPr>
      <t>فقرات</t>
    </r>
  </si>
  <si>
    <r>
      <rPr>
        <b/>
        <sz val="14"/>
        <color rgb="FF002060"/>
        <rFont val="Arial"/>
        <family val="2"/>
      </rPr>
      <t xml:space="preserve">الــعــام الدراسي </t>
    </r>
    <r>
      <rPr>
        <sz val="14"/>
        <color rgb="FFC00000"/>
        <rFont val="PT Bold Heading"/>
        <charset val="178"/>
      </rPr>
      <t>1442</t>
    </r>
    <r>
      <rPr>
        <b/>
        <sz val="14"/>
        <color rgb="FFC00000"/>
        <rFont val="Times New Roman"/>
        <family val="1"/>
      </rPr>
      <t xml:space="preserve">هـ </t>
    </r>
    <r>
      <rPr>
        <b/>
        <sz val="14"/>
        <color rgb="FF002060"/>
        <rFont val="Times New Roman"/>
        <family val="1"/>
      </rPr>
      <t>الــفــصــل الــدراســـي الأول</t>
    </r>
  </si>
  <si>
    <r>
      <t xml:space="preserve">الــعــام الدراسي </t>
    </r>
    <r>
      <rPr>
        <sz val="14"/>
        <color rgb="FFC00000"/>
        <rFont val="PT Bold Heading"/>
        <charset val="178"/>
      </rPr>
      <t>1442</t>
    </r>
    <r>
      <rPr>
        <b/>
        <sz val="14"/>
        <color rgb="FFC00000"/>
        <rFont val="Times New Roman"/>
        <family val="1"/>
      </rPr>
      <t>هـ</t>
    </r>
    <r>
      <rPr>
        <b/>
        <sz val="14"/>
        <color rgb="FF002060"/>
        <rFont val="Times New Roman"/>
        <family val="1"/>
      </rPr>
      <t xml:space="preserve"> الــفــصــل الــدراســـي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</si>
</sst>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6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sz val="10"/>
      <name val="Tahoma"/>
      <family val="2"/>
    </font>
    <font>
      <b/>
      <sz val="12"/>
      <name val="mohammad bold art 1"/>
      <charset val="178"/>
    </font>
    <font>
      <b/>
      <sz val="12"/>
      <name val="Arial"/>
      <family val="2"/>
      <scheme val="minor"/>
    </font>
    <font>
      <b/>
      <sz val="12"/>
      <color rgb="FF0070C0"/>
      <name val="Times New Roman"/>
      <family val="1"/>
      <scheme val="major"/>
    </font>
    <font>
      <b/>
      <sz val="12"/>
      <color theme="1"/>
      <name val="Arial"/>
      <family val="2"/>
    </font>
    <font>
      <b/>
      <sz val="12"/>
      <color rgb="FFFF0000"/>
      <name val="Times New Roman"/>
      <family val="1"/>
      <scheme val="major"/>
    </font>
    <font>
      <b/>
      <sz val="14"/>
      <color rgb="FF002060"/>
      <name val="Times New Roman"/>
      <family val="1"/>
      <scheme val="major"/>
    </font>
    <font>
      <b/>
      <sz val="12"/>
      <color rgb="FF002060"/>
      <name val="Times New Roman"/>
      <family val="1"/>
      <scheme val="major"/>
    </font>
    <font>
      <b/>
      <sz val="16"/>
      <color rgb="FFFF0000"/>
      <name val="Arial"/>
      <family val="2"/>
    </font>
    <font>
      <b/>
      <sz val="14"/>
      <color rgb="FF002060"/>
      <name val="Arial"/>
      <family val="2"/>
    </font>
    <font>
      <b/>
      <sz val="13"/>
      <color rgb="FF002060"/>
      <name val="mohammad bold art 1"/>
      <charset val="178"/>
    </font>
    <font>
      <b/>
      <sz val="14"/>
      <color indexed="12"/>
      <name val="Arial"/>
      <family val="2"/>
    </font>
    <font>
      <b/>
      <sz val="14"/>
      <color rgb="FF002060"/>
      <name val="Times New Roman"/>
      <family val="1"/>
    </font>
    <font>
      <sz val="14"/>
      <color rgb="FFC00000"/>
      <name val="PT Bold Heading"/>
      <charset val="178"/>
    </font>
    <font>
      <b/>
      <sz val="14"/>
      <color rgb="FFC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6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5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48" fillId="8" borderId="5" xfId="0" applyNumberFormat="1" applyFont="1" applyFill="1" applyBorder="1" applyAlignment="1" applyProtection="1">
      <alignment horizontal="center" vertical="center" wrapText="1" readingOrder="2"/>
    </xf>
    <xf numFmtId="0" fontId="48" fillId="7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1" fillId="0" borderId="5" xfId="0" applyFont="1" applyBorder="1" applyAlignment="1">
      <alignment horizontal="center" vertical="center" wrapText="1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53" fillId="0" borderId="5" xfId="0" applyFont="1" applyBorder="1" applyAlignment="1">
      <alignment horizontal="center" vertical="center" wrapText="1" readingOrder="2"/>
    </xf>
    <xf numFmtId="1" fontId="54" fillId="6" borderId="13" xfId="0" applyNumberFormat="1" applyFont="1" applyFill="1" applyBorder="1" applyAlignment="1" applyProtection="1">
      <alignment horizontal="center" vertical="center" readingOrder="2"/>
    </xf>
    <xf numFmtId="0" fontId="54" fillId="6" borderId="13" xfId="0" applyNumberFormat="1" applyFont="1" applyFill="1" applyBorder="1" applyAlignment="1" applyProtection="1">
      <alignment horizontal="center" vertical="center" readingOrder="2"/>
    </xf>
    <xf numFmtId="1" fontId="49" fillId="6" borderId="13" xfId="0" applyNumberFormat="1" applyFont="1" applyFill="1" applyBorder="1" applyAlignment="1" applyProtection="1">
      <alignment horizontal="center" vertical="center" readingOrder="2"/>
    </xf>
    <xf numFmtId="0" fontId="53" fillId="12" borderId="13" xfId="0" applyNumberFormat="1" applyFont="1" applyFill="1" applyBorder="1" applyAlignment="1" applyProtection="1">
      <alignment horizontal="center" vertical="center" readingOrder="2"/>
    </xf>
    <xf numFmtId="0" fontId="53" fillId="6" borderId="13" xfId="0" applyNumberFormat="1" applyFont="1" applyFill="1" applyBorder="1" applyAlignment="1" applyProtection="1">
      <alignment horizontal="center" vertical="center" readingOrder="2"/>
    </xf>
    <xf numFmtId="1" fontId="27" fillId="3" borderId="13" xfId="0" applyNumberFormat="1" applyFont="1" applyFill="1" applyBorder="1" applyAlignment="1" applyProtection="1">
      <alignment horizontal="center" vertical="center" readingOrder="2"/>
    </xf>
    <xf numFmtId="1" fontId="5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  <protection locked="0"/>
    </xf>
    <xf numFmtId="165" fontId="37" fillId="6" borderId="13" xfId="0" applyNumberFormat="1" applyFont="1" applyFill="1" applyBorder="1" applyAlignment="1" applyProtection="1">
      <alignment horizontal="center" vertical="center" readingOrder="2"/>
    </xf>
    <xf numFmtId="2" fontId="37" fillId="6" borderId="13" xfId="0" applyNumberFormat="1" applyFont="1" applyFill="1" applyBorder="1" applyAlignment="1" applyProtection="1">
      <alignment horizontal="center" vertical="center" readingOrder="2"/>
    </xf>
    <xf numFmtId="0" fontId="27" fillId="3" borderId="13" xfId="0" applyNumberFormat="1" applyFont="1" applyFill="1" applyBorder="1" applyAlignment="1" applyProtection="1">
      <alignment horizontal="center" vertical="center" readingOrder="2"/>
    </xf>
    <xf numFmtId="1" fontId="27" fillId="6" borderId="13" xfId="0" applyNumberFormat="1" applyFont="1" applyFill="1" applyBorder="1" applyAlignment="1" applyProtection="1">
      <alignment horizontal="center" vertical="center" readingOrder="2"/>
    </xf>
    <xf numFmtId="1" fontId="27" fillId="0" borderId="13" xfId="0" applyNumberFormat="1" applyFont="1" applyFill="1" applyBorder="1" applyAlignment="1" applyProtection="1">
      <alignment horizontal="center" vertical="center" readingOrder="2"/>
    </xf>
    <xf numFmtId="2" fontId="27" fillId="3" borderId="13" xfId="0" applyNumberFormat="1" applyFont="1" applyFill="1" applyBorder="1" applyAlignment="1" applyProtection="1">
      <alignment horizontal="center" vertical="center" readingOrder="2"/>
    </xf>
    <xf numFmtId="1" fontId="27" fillId="12" borderId="13" xfId="0" applyNumberFormat="1" applyFont="1" applyFill="1" applyBorder="1" applyAlignment="1" applyProtection="1">
      <alignment horizontal="center" vertical="center" readingOrder="2"/>
    </xf>
    <xf numFmtId="2" fontId="27" fillId="4" borderId="13" xfId="0" applyNumberFormat="1" applyFont="1" applyFill="1" applyBorder="1" applyAlignment="1" applyProtection="1">
      <alignment horizontal="center" vertical="center" readingOrder="2"/>
    </xf>
    <xf numFmtId="1" fontId="57" fillId="6" borderId="13" xfId="0" applyNumberFormat="1" applyFont="1" applyFill="1" applyBorder="1" applyAlignment="1" applyProtection="1">
      <alignment horizontal="center" vertical="center" readingOrder="2"/>
    </xf>
    <xf numFmtId="1" fontId="49" fillId="12" borderId="13" xfId="0" applyNumberFormat="1" applyFont="1" applyFill="1" applyBorder="1" applyAlignment="1" applyProtection="1">
      <alignment horizontal="center" vertical="center" readingOrder="2"/>
    </xf>
    <xf numFmtId="0" fontId="58" fillId="6" borderId="13" xfId="0" applyNumberFormat="1" applyFont="1" applyFill="1" applyBorder="1" applyAlignment="1" applyProtection="1">
      <alignment horizontal="center" vertical="center" readingOrder="2"/>
    </xf>
    <xf numFmtId="0" fontId="59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9" fillId="6" borderId="5" xfId="0" applyNumberFormat="1" applyFont="1" applyFill="1" applyBorder="1" applyAlignment="1" applyProtection="1">
      <alignment horizontal="center" vertical="center" readingOrder="2"/>
    </xf>
    <xf numFmtId="0" fontId="28" fillId="5" borderId="5" xfId="0" applyNumberFormat="1" applyFont="1" applyFill="1" applyBorder="1" applyAlignment="1" applyProtection="1">
      <alignment horizontal="center" vertical="center" readingOrder="2"/>
    </xf>
    <xf numFmtId="1" fontId="28" fillId="6" borderId="5" xfId="0" applyNumberFormat="1" applyFont="1" applyFill="1" applyBorder="1" applyAlignment="1" applyProtection="1">
      <alignment horizontal="center" vertical="center" readingOrder="2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13" xfId="3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6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6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55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55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5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53" fillId="12" borderId="13" xfId="0" applyNumberFormat="1" applyFont="1" applyFill="1" applyBorder="1" applyAlignment="1" applyProtection="1">
      <alignment horizontal="center" vertical="center" readingOrder="2"/>
    </xf>
    <xf numFmtId="0" fontId="60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55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4" borderId="13" xfId="0" applyNumberFormat="1" applyFont="1" applyFill="1" applyBorder="1" applyAlignment="1" applyProtection="1">
      <alignment horizontal="center" vertical="center" wrapText="1" readingOrder="2"/>
    </xf>
    <xf numFmtId="0" fontId="27" fillId="11" borderId="13" xfId="0" applyNumberFormat="1" applyFont="1" applyFill="1" applyBorder="1" applyAlignment="1" applyProtection="1">
      <alignment horizontal="center" vertical="center" readingOrder="2"/>
    </xf>
    <xf numFmtId="0" fontId="5" fillId="12" borderId="13" xfId="3" applyFont="1" applyFill="1" applyBorder="1" applyAlignment="1">
      <alignment horizontal="center" vertical="center"/>
    </xf>
    <xf numFmtId="0" fontId="53" fillId="12" borderId="10" xfId="0" applyNumberFormat="1" applyFont="1" applyFill="1" applyBorder="1" applyAlignment="1" applyProtection="1">
      <alignment horizontal="center" vertical="center" readingOrder="2"/>
    </xf>
    <xf numFmtId="0" fontId="53" fillId="12" borderId="11" xfId="0" applyNumberFormat="1" applyFont="1" applyFill="1" applyBorder="1" applyAlignment="1" applyProtection="1">
      <alignment horizontal="center" vertical="center" readingOrder="2"/>
    </xf>
    <xf numFmtId="0" fontId="53" fillId="12" borderId="12" xfId="0" applyNumberFormat="1" applyFont="1" applyFill="1" applyBorder="1" applyAlignment="1" applyProtection="1">
      <alignment horizontal="center" vertical="center" readingOrder="2"/>
    </xf>
    <xf numFmtId="0" fontId="5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15" xfId="0" applyNumberFormat="1" applyFont="1" applyFill="1" applyBorder="1" applyAlignment="1" applyProtection="1">
      <alignment horizontal="center" vertical="center" wrapText="1" readingOrder="2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10" borderId="19" xfId="0" applyNumberFormat="1" applyFont="1" applyFill="1" applyBorder="1" applyAlignment="1" applyProtection="1">
      <alignment horizontal="center" vertical="center" readingOrder="2"/>
    </xf>
    <xf numFmtId="0" fontId="28" fillId="10" borderId="20" xfId="0" applyNumberFormat="1" applyFont="1" applyFill="1" applyBorder="1" applyAlignment="1" applyProtection="1">
      <alignment horizontal="center" vertical="center" readingOrder="2"/>
    </xf>
    <xf numFmtId="0" fontId="28" fillId="10" borderId="21" xfId="0" applyNumberFormat="1" applyFont="1" applyFill="1" applyBorder="1" applyAlignment="1" applyProtection="1">
      <alignment horizontal="center" vertical="center" readingOrder="2"/>
    </xf>
    <xf numFmtId="0" fontId="13" fillId="10" borderId="19" xfId="0" applyNumberFormat="1" applyFont="1" applyFill="1" applyBorder="1" applyAlignment="1" applyProtection="1">
      <alignment horizontal="center" vertical="center" wrapText="1" readingOrder="2"/>
    </xf>
    <xf numFmtId="0" fontId="13" fillId="10" borderId="21" xfId="0" applyNumberFormat="1" applyFont="1" applyFill="1" applyBorder="1" applyAlignment="1" applyProtection="1">
      <alignment horizontal="center" vertical="center" wrapText="1" readingOrder="2"/>
    </xf>
    <xf numFmtId="0" fontId="28" fillId="0" borderId="19" xfId="0" applyNumberFormat="1" applyFont="1" applyFill="1" applyBorder="1" applyAlignment="1" applyProtection="1">
      <alignment horizontal="center" vertical="center" readingOrder="2"/>
    </xf>
    <xf numFmtId="0" fontId="28" fillId="0" borderId="20" xfId="0" applyNumberFormat="1" applyFont="1" applyFill="1" applyBorder="1" applyAlignment="1" applyProtection="1">
      <alignment horizontal="center" vertical="center" readingOrder="2"/>
    </xf>
    <xf numFmtId="0" fontId="28" fillId="0" borderId="21" xfId="0" applyNumberFormat="1" applyFont="1" applyFill="1" applyBorder="1" applyAlignment="1" applyProtection="1">
      <alignment horizontal="center" vertical="center" readingOrder="2"/>
    </xf>
    <xf numFmtId="0" fontId="57" fillId="0" borderId="19" xfId="0" applyNumberFormat="1" applyFont="1" applyFill="1" applyBorder="1" applyAlignment="1" applyProtection="1">
      <alignment horizontal="center" vertical="center" readingOrder="2"/>
    </xf>
    <xf numFmtId="0" fontId="49" fillId="0" borderId="19" xfId="0" applyNumberFormat="1" applyFont="1" applyFill="1" applyBorder="1" applyAlignment="1" applyProtection="1">
      <alignment horizontal="center" vertical="center" readingOrder="2"/>
    </xf>
    <xf numFmtId="0" fontId="48" fillId="12" borderId="19" xfId="0" applyNumberFormat="1" applyFont="1" applyFill="1" applyBorder="1" applyAlignment="1" applyProtection="1">
      <alignment horizontal="center" vertical="center" wrapText="1" readingOrder="2"/>
    </xf>
    <xf numFmtId="0" fontId="48" fillId="12" borderId="21" xfId="0" applyNumberFormat="1" applyFont="1" applyFill="1" applyBorder="1" applyAlignment="1" applyProtection="1">
      <alignment horizontal="center" vertical="center" wrapText="1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59</xdr:row>
      <xdr:rowOff>0</xdr:rowOff>
    </xdr:from>
    <xdr:to>
      <xdr:col>31</xdr:col>
      <xdr:colOff>298450</xdr:colOff>
      <xdr:row>83</xdr:row>
      <xdr:rowOff>384175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83</xdr:row>
      <xdr:rowOff>44450</xdr:rowOff>
    </xdr:from>
    <xdr:to>
      <xdr:col>31</xdr:col>
      <xdr:colOff>298450</xdr:colOff>
      <xdr:row>83</xdr:row>
      <xdr:rowOff>209550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83</xdr:row>
      <xdr:rowOff>44450</xdr:rowOff>
    </xdr:from>
    <xdr:to>
      <xdr:col>31</xdr:col>
      <xdr:colOff>298450</xdr:colOff>
      <xdr:row>83</xdr:row>
      <xdr:rowOff>209550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219075</xdr:colOff>
      <xdr:row>60</xdr:row>
      <xdr:rowOff>0</xdr:rowOff>
    </xdr:from>
    <xdr:to>
      <xdr:col>31</xdr:col>
      <xdr:colOff>523875</xdr:colOff>
      <xdr:row>83</xdr:row>
      <xdr:rowOff>384175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150250" y="14239875"/>
          <a:ext cx="15144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40</xdr:col>
      <xdr:colOff>374650</xdr:colOff>
      <xdr:row>1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20"/>
  <sheetViews>
    <sheetView rightToLeft="1" tabSelected="1" workbookViewId="0">
      <selection activeCell="V92" sqref="V92:Y92"/>
    </sheetView>
  </sheetViews>
  <sheetFormatPr defaultColWidth="9.140625" defaultRowHeight="24"/>
  <cols>
    <col min="1" max="1" width="9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>
      <c r="B1" s="84" t="s">
        <v>16</v>
      </c>
      <c r="C1" s="85"/>
      <c r="D1" s="86"/>
      <c r="E1" s="9"/>
      <c r="H1" s="123" t="s">
        <v>85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  <c r="W1" s="8"/>
      <c r="X1" s="8"/>
      <c r="Z1" s="10"/>
      <c r="AA1" s="10"/>
      <c r="AB1" s="10"/>
      <c r="AC1" s="10"/>
      <c r="AD1" s="10"/>
      <c r="AE1" s="10"/>
      <c r="AF1" s="10"/>
      <c r="AG1" s="93"/>
    </row>
    <row r="2" spans="1:148" s="1" customFormat="1" ht="8.25" customHeight="1" thickTop="1" thickBot="1">
      <c r="AB2" s="17"/>
      <c r="AC2" s="17"/>
      <c r="AD2" s="17"/>
      <c r="AE2" s="17"/>
      <c r="AF2" s="17"/>
      <c r="AG2" s="93"/>
    </row>
    <row r="3" spans="1:148" s="1" customFormat="1" ht="32.25" thickTop="1" thickBot="1">
      <c r="B3" s="84" t="s">
        <v>17</v>
      </c>
      <c r="C3" s="85"/>
      <c r="D3" s="86"/>
      <c r="E3" s="2"/>
      <c r="H3" s="114" t="s">
        <v>88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  <c r="W3" s="8"/>
      <c r="X3" s="8"/>
      <c r="Z3" s="101" t="s">
        <v>81</v>
      </c>
      <c r="AA3" s="102"/>
      <c r="AB3" s="102"/>
      <c r="AC3" s="102"/>
      <c r="AD3" s="102"/>
      <c r="AE3" s="102"/>
      <c r="AF3" s="103"/>
      <c r="AG3" s="93"/>
    </row>
    <row r="4" spans="1:148" s="1" customFormat="1" ht="5.45" customHeight="1" thickTop="1" thickBot="1">
      <c r="AG4" s="93"/>
    </row>
    <row r="5" spans="1:148" s="2" customFormat="1" ht="27.75" thickTop="1" thickBot="1">
      <c r="B5" s="84" t="s">
        <v>31</v>
      </c>
      <c r="C5" s="85"/>
      <c r="D5" s="80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15" t="s">
        <v>84</v>
      </c>
      <c r="AA5" s="102"/>
      <c r="AB5" s="102"/>
      <c r="AC5" s="102"/>
      <c r="AD5" s="102"/>
      <c r="AE5" s="102"/>
      <c r="AF5" s="103"/>
      <c r="AG5" s="93"/>
    </row>
    <row r="6" spans="1:148" s="2" customFormat="1" ht="9" customHeight="1" thickTop="1" thickBot="1">
      <c r="AG6" s="93"/>
    </row>
    <row r="7" spans="1:148" s="3" customFormat="1" ht="24.75" customHeight="1" thickTop="1" thickBot="1">
      <c r="A7" s="1"/>
      <c r="B7" s="119" t="s">
        <v>18</v>
      </c>
      <c r="C7" s="119" t="s">
        <v>32</v>
      </c>
      <c r="D7" s="124" t="s">
        <v>0</v>
      </c>
      <c r="E7" s="127" t="s">
        <v>1</v>
      </c>
      <c r="F7" s="122" t="s">
        <v>2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71"/>
      <c r="AE7" s="116" t="s">
        <v>3</v>
      </c>
      <c r="AF7" s="116" t="s">
        <v>15</v>
      </c>
      <c r="AG7" s="9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120"/>
      <c r="C8" s="120"/>
      <c r="D8" s="125"/>
      <c r="E8" s="127"/>
      <c r="F8" s="122" t="s">
        <v>4</v>
      </c>
      <c r="G8" s="122"/>
      <c r="H8" s="122"/>
      <c r="I8" s="122"/>
      <c r="J8" s="122" t="s">
        <v>5</v>
      </c>
      <c r="K8" s="122"/>
      <c r="L8" s="122"/>
      <c r="M8" s="122"/>
      <c r="N8" s="122" t="s">
        <v>6</v>
      </c>
      <c r="O8" s="122"/>
      <c r="P8" s="122"/>
      <c r="Q8" s="122"/>
      <c r="R8" s="122" t="s">
        <v>7</v>
      </c>
      <c r="S8" s="122"/>
      <c r="T8" s="122"/>
      <c r="U8" s="122"/>
      <c r="V8" s="130" t="s">
        <v>8</v>
      </c>
      <c r="W8" s="131"/>
      <c r="X8" s="131"/>
      <c r="Y8" s="132"/>
      <c r="Z8" s="130" t="s">
        <v>9</v>
      </c>
      <c r="AA8" s="131"/>
      <c r="AB8" s="131"/>
      <c r="AC8" s="132"/>
      <c r="AD8" s="71"/>
      <c r="AE8" s="117"/>
      <c r="AF8" s="117"/>
      <c r="AG8" s="9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121"/>
      <c r="C9" s="121"/>
      <c r="D9" s="126"/>
      <c r="E9" s="127"/>
      <c r="F9" s="64" t="s">
        <v>10</v>
      </c>
      <c r="G9" s="64" t="s">
        <v>11</v>
      </c>
      <c r="H9" s="65" t="s">
        <v>12</v>
      </c>
      <c r="I9" s="64" t="s">
        <v>14</v>
      </c>
      <c r="J9" s="64" t="s">
        <v>10</v>
      </c>
      <c r="K9" s="64" t="s">
        <v>11</v>
      </c>
      <c r="L9" s="65" t="s">
        <v>12</v>
      </c>
      <c r="M9" s="64" t="s">
        <v>14</v>
      </c>
      <c r="N9" s="64" t="s">
        <v>10</v>
      </c>
      <c r="O9" s="64" t="s">
        <v>11</v>
      </c>
      <c r="P9" s="65" t="s">
        <v>12</v>
      </c>
      <c r="Q9" s="64" t="s">
        <v>14</v>
      </c>
      <c r="R9" s="64" t="s">
        <v>10</v>
      </c>
      <c r="S9" s="64" t="s">
        <v>11</v>
      </c>
      <c r="T9" s="65" t="s">
        <v>12</v>
      </c>
      <c r="U9" s="64" t="s">
        <v>14</v>
      </c>
      <c r="V9" s="64" t="s">
        <v>10</v>
      </c>
      <c r="W9" s="64" t="s">
        <v>11</v>
      </c>
      <c r="X9" s="65" t="s">
        <v>12</v>
      </c>
      <c r="Y9" s="64" t="s">
        <v>14</v>
      </c>
      <c r="Z9" s="64" t="s">
        <v>10</v>
      </c>
      <c r="AA9" s="64" t="s">
        <v>11</v>
      </c>
      <c r="AB9" s="65" t="s">
        <v>12</v>
      </c>
      <c r="AC9" s="64" t="s">
        <v>14</v>
      </c>
      <c r="AD9" s="128"/>
      <c r="AE9" s="118"/>
      <c r="AF9" s="118"/>
      <c r="AG9" s="9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72">
        <v>1</v>
      </c>
      <c r="C10" s="60" t="s">
        <v>57</v>
      </c>
      <c r="D10" s="77">
        <v>5</v>
      </c>
      <c r="E10" s="71"/>
      <c r="F10" s="73">
        <v>3</v>
      </c>
      <c r="G10" s="74"/>
      <c r="H10" s="75">
        <v>1</v>
      </c>
      <c r="I10" s="66"/>
      <c r="J10" s="73">
        <v>5</v>
      </c>
      <c r="K10" s="74"/>
      <c r="L10" s="75">
        <v>0</v>
      </c>
      <c r="M10" s="66"/>
      <c r="N10" s="73">
        <v>25</v>
      </c>
      <c r="O10" s="74"/>
      <c r="P10" s="75">
        <v>1</v>
      </c>
      <c r="Q10" s="66"/>
      <c r="R10" s="73">
        <v>0</v>
      </c>
      <c r="S10" s="74"/>
      <c r="T10" s="75">
        <v>0</v>
      </c>
      <c r="U10" s="66"/>
      <c r="V10" s="73">
        <v>2</v>
      </c>
      <c r="W10" s="74"/>
      <c r="X10" s="75">
        <v>1</v>
      </c>
      <c r="Y10" s="66"/>
      <c r="Z10" s="73">
        <v>0</v>
      </c>
      <c r="AA10" s="74"/>
      <c r="AB10" s="75">
        <v>0</v>
      </c>
      <c r="AC10" s="66">
        <f>AB10</f>
        <v>0</v>
      </c>
      <c r="AD10" s="128"/>
      <c r="AE10" s="73">
        <v>35</v>
      </c>
      <c r="AF10" s="78">
        <v>3</v>
      </c>
      <c r="AG10" s="94"/>
      <c r="AH10" s="57">
        <f>SUM(F10+J10+N10+R10+V10+Z10)</f>
        <v>35</v>
      </c>
      <c r="AI10" s="57">
        <f>H10+L10+P10+T10+X10+AB10</f>
        <v>3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75">
        <v>2</v>
      </c>
      <c r="C11" s="60" t="s">
        <v>58</v>
      </c>
      <c r="D11" s="77">
        <v>3</v>
      </c>
      <c r="E11" s="71"/>
      <c r="F11" s="73">
        <v>2</v>
      </c>
      <c r="G11" s="74"/>
      <c r="H11" s="75">
        <v>0</v>
      </c>
      <c r="I11" s="66"/>
      <c r="J11" s="73">
        <v>1</v>
      </c>
      <c r="K11" s="74"/>
      <c r="L11" s="75">
        <v>0</v>
      </c>
      <c r="M11" s="66"/>
      <c r="N11" s="73">
        <v>7</v>
      </c>
      <c r="O11" s="74"/>
      <c r="P11" s="75">
        <v>1</v>
      </c>
      <c r="Q11" s="66"/>
      <c r="R11" s="73">
        <v>1</v>
      </c>
      <c r="S11" s="74"/>
      <c r="T11" s="75">
        <v>0</v>
      </c>
      <c r="U11" s="66"/>
      <c r="V11" s="73">
        <v>0</v>
      </c>
      <c r="W11" s="74"/>
      <c r="X11" s="75">
        <v>0</v>
      </c>
      <c r="Y11" s="66"/>
      <c r="Z11" s="73">
        <v>1</v>
      </c>
      <c r="AA11" s="74"/>
      <c r="AB11" s="75">
        <v>0</v>
      </c>
      <c r="AC11" s="66"/>
      <c r="AD11" s="128"/>
      <c r="AE11" s="73">
        <v>12</v>
      </c>
      <c r="AF11" s="78">
        <v>1</v>
      </c>
      <c r="AG11" s="94"/>
      <c r="AH11" s="57">
        <f t="shared" ref="AH11:AH29" si="0">SUM(F11+J11+N11+R11+V11+Z11)</f>
        <v>12</v>
      </c>
      <c r="AI11" s="57">
        <f t="shared" ref="AI11:AI29" si="1">H11+L11+P11+T11+X11+AB11</f>
        <v>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72">
        <v>3</v>
      </c>
      <c r="C12" s="60" t="s">
        <v>59</v>
      </c>
      <c r="D12" s="77">
        <v>5</v>
      </c>
      <c r="E12" s="71"/>
      <c r="F12" s="73">
        <v>2</v>
      </c>
      <c r="G12" s="74"/>
      <c r="H12" s="75">
        <v>1</v>
      </c>
      <c r="I12" s="66"/>
      <c r="J12" s="73">
        <v>1</v>
      </c>
      <c r="K12" s="74"/>
      <c r="L12" s="75">
        <v>0</v>
      </c>
      <c r="M12" s="66"/>
      <c r="N12" s="73">
        <v>15</v>
      </c>
      <c r="O12" s="74"/>
      <c r="P12" s="75">
        <v>1</v>
      </c>
      <c r="Q12" s="66"/>
      <c r="R12" s="73">
        <v>3</v>
      </c>
      <c r="S12" s="74"/>
      <c r="T12" s="75">
        <v>1</v>
      </c>
      <c r="U12" s="66"/>
      <c r="V12" s="73">
        <v>1</v>
      </c>
      <c r="W12" s="74"/>
      <c r="X12" s="75">
        <v>0</v>
      </c>
      <c r="Y12" s="66"/>
      <c r="Z12" s="73">
        <v>1</v>
      </c>
      <c r="AA12" s="74"/>
      <c r="AB12" s="75">
        <v>0</v>
      </c>
      <c r="AC12" s="66"/>
      <c r="AD12" s="128"/>
      <c r="AE12" s="73">
        <v>23</v>
      </c>
      <c r="AF12" s="78">
        <v>3</v>
      </c>
      <c r="AG12" s="94"/>
      <c r="AH12" s="57">
        <f t="shared" si="0"/>
        <v>23</v>
      </c>
      <c r="AI12" s="57">
        <f t="shared" si="1"/>
        <v>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75">
        <v>4</v>
      </c>
      <c r="C13" s="60" t="s">
        <v>60</v>
      </c>
      <c r="D13" s="77">
        <v>5</v>
      </c>
      <c r="E13" s="71"/>
      <c r="F13" s="73">
        <v>1</v>
      </c>
      <c r="G13" s="74"/>
      <c r="H13" s="75">
        <v>0</v>
      </c>
      <c r="I13" s="66"/>
      <c r="J13" s="73">
        <v>7</v>
      </c>
      <c r="K13" s="74"/>
      <c r="L13" s="75">
        <v>1</v>
      </c>
      <c r="M13" s="66"/>
      <c r="N13" s="73">
        <v>20</v>
      </c>
      <c r="O13" s="74"/>
      <c r="P13" s="75">
        <v>1</v>
      </c>
      <c r="Q13" s="66"/>
      <c r="R13" s="73">
        <v>2</v>
      </c>
      <c r="S13" s="74"/>
      <c r="T13" s="75">
        <v>0</v>
      </c>
      <c r="U13" s="66"/>
      <c r="V13" s="73">
        <v>2</v>
      </c>
      <c r="W13" s="74"/>
      <c r="X13" s="75">
        <v>0</v>
      </c>
      <c r="Y13" s="66"/>
      <c r="Z13" s="73">
        <v>0</v>
      </c>
      <c r="AA13" s="74"/>
      <c r="AB13" s="75">
        <v>0</v>
      </c>
      <c r="AC13" s="66"/>
      <c r="AD13" s="128"/>
      <c r="AE13" s="73">
        <v>32</v>
      </c>
      <c r="AF13" s="78">
        <v>2</v>
      </c>
      <c r="AG13" s="94"/>
      <c r="AH13" s="57">
        <f t="shared" si="0"/>
        <v>32</v>
      </c>
      <c r="AI13" s="57">
        <f t="shared" si="1"/>
        <v>2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>
      <c r="B14" s="72">
        <v>5</v>
      </c>
      <c r="C14" s="60" t="s">
        <v>61</v>
      </c>
      <c r="D14" s="77">
        <v>3</v>
      </c>
      <c r="E14" s="71"/>
      <c r="F14" s="73">
        <v>7</v>
      </c>
      <c r="G14" s="74"/>
      <c r="H14" s="75">
        <v>0</v>
      </c>
      <c r="I14" s="66"/>
      <c r="J14" s="73">
        <v>1</v>
      </c>
      <c r="K14" s="74"/>
      <c r="L14" s="75">
        <v>0</v>
      </c>
      <c r="M14" s="66"/>
      <c r="N14" s="73">
        <v>7</v>
      </c>
      <c r="O14" s="74"/>
      <c r="P14" s="75">
        <v>1</v>
      </c>
      <c r="Q14" s="66"/>
      <c r="R14" s="73">
        <v>1</v>
      </c>
      <c r="S14" s="74"/>
      <c r="T14" s="75">
        <v>1</v>
      </c>
      <c r="U14" s="66"/>
      <c r="V14" s="73">
        <v>0</v>
      </c>
      <c r="W14" s="74"/>
      <c r="X14" s="75">
        <v>0</v>
      </c>
      <c r="Y14" s="66"/>
      <c r="Z14" s="73">
        <v>0</v>
      </c>
      <c r="AA14" s="74"/>
      <c r="AB14" s="75">
        <v>0</v>
      </c>
      <c r="AC14" s="66">
        <f t="shared" ref="AC14:AC27" si="2">AB14</f>
        <v>0</v>
      </c>
      <c r="AD14" s="128"/>
      <c r="AE14" s="73">
        <v>16</v>
      </c>
      <c r="AF14" s="78">
        <v>2</v>
      </c>
      <c r="AG14" s="94"/>
      <c r="AH14" s="57">
        <f t="shared" si="0"/>
        <v>16</v>
      </c>
      <c r="AI14" s="57">
        <f t="shared" si="1"/>
        <v>2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>
      <c r="B15" s="75">
        <v>6</v>
      </c>
      <c r="C15" s="60" t="s">
        <v>62</v>
      </c>
      <c r="D15" s="77">
        <v>3</v>
      </c>
      <c r="E15" s="71"/>
      <c r="F15" s="73">
        <v>4</v>
      </c>
      <c r="G15" s="74"/>
      <c r="H15" s="75">
        <v>0</v>
      </c>
      <c r="I15" s="66"/>
      <c r="J15" s="73">
        <v>3</v>
      </c>
      <c r="K15" s="74"/>
      <c r="L15" s="75">
        <v>0</v>
      </c>
      <c r="M15" s="66"/>
      <c r="N15" s="73">
        <v>5</v>
      </c>
      <c r="O15" s="74"/>
      <c r="P15" s="75">
        <v>1</v>
      </c>
      <c r="Q15" s="66"/>
      <c r="R15" s="73">
        <v>1</v>
      </c>
      <c r="S15" s="74"/>
      <c r="T15" s="75">
        <v>0</v>
      </c>
      <c r="U15" s="66"/>
      <c r="V15" s="73">
        <v>0</v>
      </c>
      <c r="W15" s="74"/>
      <c r="X15" s="75">
        <v>0</v>
      </c>
      <c r="Y15" s="66"/>
      <c r="Z15" s="73">
        <v>1</v>
      </c>
      <c r="AA15" s="74"/>
      <c r="AB15" s="75">
        <v>0</v>
      </c>
      <c r="AC15" s="66">
        <f t="shared" si="2"/>
        <v>0</v>
      </c>
      <c r="AD15" s="128"/>
      <c r="AE15" s="73">
        <v>14</v>
      </c>
      <c r="AF15" s="78">
        <v>1</v>
      </c>
      <c r="AG15" s="94"/>
      <c r="AH15" s="57">
        <f t="shared" si="0"/>
        <v>14</v>
      </c>
      <c r="AI15" s="57">
        <f t="shared" si="1"/>
        <v>1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>
      <c r="B16" s="72">
        <v>7</v>
      </c>
      <c r="C16" s="60" t="s">
        <v>63</v>
      </c>
      <c r="D16" s="77">
        <v>4</v>
      </c>
      <c r="E16" s="71"/>
      <c r="F16" s="73">
        <v>0</v>
      </c>
      <c r="G16" s="74"/>
      <c r="H16" s="75">
        <v>0</v>
      </c>
      <c r="I16" s="66"/>
      <c r="J16" s="73">
        <v>8</v>
      </c>
      <c r="K16" s="74"/>
      <c r="L16" s="75">
        <v>0</v>
      </c>
      <c r="M16" s="66"/>
      <c r="N16" s="73">
        <v>8</v>
      </c>
      <c r="O16" s="74"/>
      <c r="P16" s="75">
        <v>0</v>
      </c>
      <c r="Q16" s="66"/>
      <c r="R16" s="73">
        <v>2</v>
      </c>
      <c r="S16" s="74"/>
      <c r="T16" s="75">
        <v>1</v>
      </c>
      <c r="U16" s="66"/>
      <c r="V16" s="73">
        <v>0</v>
      </c>
      <c r="W16" s="74"/>
      <c r="X16" s="75">
        <v>0</v>
      </c>
      <c r="Y16" s="66"/>
      <c r="Z16" s="73">
        <v>2</v>
      </c>
      <c r="AA16" s="74"/>
      <c r="AB16" s="75">
        <v>1</v>
      </c>
      <c r="AC16" s="66">
        <f t="shared" si="2"/>
        <v>1</v>
      </c>
      <c r="AD16" s="128"/>
      <c r="AE16" s="73">
        <v>20</v>
      </c>
      <c r="AF16" s="78">
        <v>2</v>
      </c>
      <c r="AG16" s="94"/>
      <c r="AH16" s="57">
        <f t="shared" si="0"/>
        <v>20</v>
      </c>
      <c r="AI16" s="57">
        <f t="shared" si="1"/>
        <v>2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1" customHeight="1" thickTop="1" thickBot="1">
      <c r="B17" s="75">
        <v>8</v>
      </c>
      <c r="C17" s="60" t="s">
        <v>64</v>
      </c>
      <c r="D17" s="77">
        <v>3</v>
      </c>
      <c r="E17" s="71"/>
      <c r="F17" s="73">
        <v>2</v>
      </c>
      <c r="G17" s="74"/>
      <c r="H17" s="75">
        <v>1</v>
      </c>
      <c r="I17" s="66"/>
      <c r="J17" s="73">
        <v>2</v>
      </c>
      <c r="K17" s="74"/>
      <c r="L17" s="75">
        <v>0</v>
      </c>
      <c r="M17" s="66"/>
      <c r="N17" s="73">
        <v>4</v>
      </c>
      <c r="O17" s="74"/>
      <c r="P17" s="75">
        <v>0</v>
      </c>
      <c r="Q17" s="66"/>
      <c r="R17" s="73">
        <v>0</v>
      </c>
      <c r="S17" s="74"/>
      <c r="T17" s="75">
        <v>0</v>
      </c>
      <c r="U17" s="66"/>
      <c r="V17" s="73">
        <v>1</v>
      </c>
      <c r="W17" s="74"/>
      <c r="X17" s="75">
        <v>0</v>
      </c>
      <c r="Y17" s="66"/>
      <c r="Z17" s="73">
        <v>0</v>
      </c>
      <c r="AA17" s="74"/>
      <c r="AB17" s="75">
        <v>0</v>
      </c>
      <c r="AC17" s="66">
        <f t="shared" si="2"/>
        <v>0</v>
      </c>
      <c r="AD17" s="128"/>
      <c r="AE17" s="73">
        <v>9</v>
      </c>
      <c r="AF17" s="78">
        <v>1</v>
      </c>
      <c r="AG17" s="94"/>
      <c r="AH17" s="57">
        <f t="shared" si="0"/>
        <v>9</v>
      </c>
      <c r="AI17" s="57">
        <f t="shared" si="1"/>
        <v>1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1" customHeight="1" thickTop="1" thickBot="1">
      <c r="B18" s="75">
        <v>9</v>
      </c>
      <c r="C18" s="60" t="s">
        <v>65</v>
      </c>
      <c r="D18" s="77">
        <v>3</v>
      </c>
      <c r="E18" s="71"/>
      <c r="F18" s="73">
        <v>2</v>
      </c>
      <c r="G18" s="74"/>
      <c r="H18" s="75">
        <v>0</v>
      </c>
      <c r="I18" s="66"/>
      <c r="J18" s="73">
        <v>7</v>
      </c>
      <c r="K18" s="74"/>
      <c r="L18" s="75">
        <v>1</v>
      </c>
      <c r="M18" s="66"/>
      <c r="N18" s="73">
        <v>6</v>
      </c>
      <c r="O18" s="74"/>
      <c r="P18" s="75">
        <v>1</v>
      </c>
      <c r="Q18" s="66"/>
      <c r="R18" s="73">
        <v>0</v>
      </c>
      <c r="S18" s="74"/>
      <c r="T18" s="75">
        <v>0</v>
      </c>
      <c r="U18" s="66"/>
      <c r="V18" s="73">
        <v>0</v>
      </c>
      <c r="W18" s="74"/>
      <c r="X18" s="75">
        <v>0</v>
      </c>
      <c r="Y18" s="66"/>
      <c r="Z18" s="73">
        <v>0</v>
      </c>
      <c r="AA18" s="74"/>
      <c r="AB18" s="75">
        <v>0</v>
      </c>
      <c r="AC18" s="66">
        <f t="shared" si="2"/>
        <v>0</v>
      </c>
      <c r="AD18" s="128"/>
      <c r="AE18" s="73">
        <v>15</v>
      </c>
      <c r="AF18" s="78">
        <v>2</v>
      </c>
      <c r="AG18" s="94"/>
      <c r="AH18" s="57">
        <f t="shared" si="0"/>
        <v>15</v>
      </c>
      <c r="AI18" s="57">
        <f t="shared" si="1"/>
        <v>2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1" customHeight="1" thickTop="1" thickBot="1">
      <c r="B19" s="75">
        <v>10</v>
      </c>
      <c r="C19" s="60" t="s">
        <v>66</v>
      </c>
      <c r="D19" s="77">
        <v>4</v>
      </c>
      <c r="E19" s="71"/>
      <c r="F19" s="73">
        <v>0</v>
      </c>
      <c r="G19" s="74"/>
      <c r="H19" s="75">
        <v>0</v>
      </c>
      <c r="I19" s="66"/>
      <c r="J19" s="73">
        <v>8</v>
      </c>
      <c r="K19" s="74"/>
      <c r="L19" s="75">
        <v>1</v>
      </c>
      <c r="M19" s="66"/>
      <c r="N19" s="73">
        <v>8</v>
      </c>
      <c r="O19" s="74"/>
      <c r="P19" s="75">
        <v>1</v>
      </c>
      <c r="Q19" s="66"/>
      <c r="R19" s="73">
        <v>1</v>
      </c>
      <c r="S19" s="74"/>
      <c r="T19" s="75">
        <v>0</v>
      </c>
      <c r="U19" s="66"/>
      <c r="V19" s="73">
        <v>1</v>
      </c>
      <c r="W19" s="74"/>
      <c r="X19" s="75">
        <v>0</v>
      </c>
      <c r="Y19" s="66"/>
      <c r="Z19" s="73">
        <v>0</v>
      </c>
      <c r="AA19" s="74"/>
      <c r="AB19" s="75">
        <v>0</v>
      </c>
      <c r="AC19" s="66">
        <f t="shared" si="2"/>
        <v>0</v>
      </c>
      <c r="AD19" s="128"/>
      <c r="AE19" s="73">
        <v>18</v>
      </c>
      <c r="AF19" s="78">
        <v>2</v>
      </c>
      <c r="AG19" s="94"/>
      <c r="AH19" s="57">
        <f t="shared" si="0"/>
        <v>18</v>
      </c>
      <c r="AI19" s="57">
        <f t="shared" si="1"/>
        <v>2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1" customHeight="1" thickTop="1" thickBot="1">
      <c r="B20" s="75">
        <v>11</v>
      </c>
      <c r="C20" s="60" t="s">
        <v>67</v>
      </c>
      <c r="D20" s="77">
        <v>3</v>
      </c>
      <c r="E20" s="71"/>
      <c r="F20" s="73">
        <v>0</v>
      </c>
      <c r="G20" s="74"/>
      <c r="H20" s="75">
        <v>0</v>
      </c>
      <c r="I20" s="66"/>
      <c r="J20" s="73">
        <v>4</v>
      </c>
      <c r="K20" s="74"/>
      <c r="L20" s="75">
        <v>0</v>
      </c>
      <c r="M20" s="66"/>
      <c r="N20" s="73">
        <v>3</v>
      </c>
      <c r="O20" s="74"/>
      <c r="P20" s="75">
        <v>0</v>
      </c>
      <c r="Q20" s="66"/>
      <c r="R20" s="73">
        <v>1</v>
      </c>
      <c r="S20" s="74"/>
      <c r="T20" s="75">
        <v>0</v>
      </c>
      <c r="U20" s="66"/>
      <c r="V20" s="73">
        <v>1</v>
      </c>
      <c r="W20" s="74"/>
      <c r="X20" s="75">
        <v>0</v>
      </c>
      <c r="Y20" s="66"/>
      <c r="Z20" s="73">
        <v>2</v>
      </c>
      <c r="AA20" s="74"/>
      <c r="AB20" s="75">
        <v>1</v>
      </c>
      <c r="AC20" s="66">
        <f t="shared" si="2"/>
        <v>1</v>
      </c>
      <c r="AD20" s="128"/>
      <c r="AE20" s="73">
        <v>11</v>
      </c>
      <c r="AF20" s="78">
        <v>1</v>
      </c>
      <c r="AG20" s="94"/>
      <c r="AH20" s="57">
        <f t="shared" si="0"/>
        <v>11</v>
      </c>
      <c r="AI20" s="57">
        <f t="shared" si="1"/>
        <v>1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ht="21" customHeight="1" thickTop="1" thickBot="1">
      <c r="B21" s="75">
        <v>12</v>
      </c>
      <c r="C21" s="60" t="s">
        <v>68</v>
      </c>
      <c r="D21" s="77">
        <v>6</v>
      </c>
      <c r="E21" s="71"/>
      <c r="F21" s="73">
        <v>3</v>
      </c>
      <c r="G21" s="74"/>
      <c r="H21" s="75">
        <v>1</v>
      </c>
      <c r="I21" s="66"/>
      <c r="J21" s="73">
        <v>15</v>
      </c>
      <c r="K21" s="74"/>
      <c r="L21" s="75">
        <v>1</v>
      </c>
      <c r="M21" s="66"/>
      <c r="N21" s="73">
        <v>5</v>
      </c>
      <c r="O21" s="74"/>
      <c r="P21" s="75">
        <v>1</v>
      </c>
      <c r="Q21" s="66"/>
      <c r="R21" s="73">
        <v>2</v>
      </c>
      <c r="S21" s="74"/>
      <c r="T21" s="75">
        <v>1</v>
      </c>
      <c r="U21" s="66"/>
      <c r="V21" s="73">
        <v>0</v>
      </c>
      <c r="W21" s="74"/>
      <c r="X21" s="75">
        <v>0</v>
      </c>
      <c r="Y21" s="66"/>
      <c r="Z21" s="73">
        <v>0</v>
      </c>
      <c r="AA21" s="74"/>
      <c r="AB21" s="75">
        <v>0</v>
      </c>
      <c r="AC21" s="66">
        <f t="shared" si="2"/>
        <v>0</v>
      </c>
      <c r="AD21" s="128"/>
      <c r="AE21" s="73">
        <v>25</v>
      </c>
      <c r="AF21" s="78">
        <v>4</v>
      </c>
      <c r="AG21" s="94"/>
      <c r="AH21" s="57">
        <f t="shared" si="0"/>
        <v>25</v>
      </c>
      <c r="AI21" s="57">
        <f t="shared" si="1"/>
        <v>4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ht="21" customHeight="1" thickTop="1" thickBot="1">
      <c r="B22" s="75">
        <v>13</v>
      </c>
      <c r="C22" s="60" t="s">
        <v>69</v>
      </c>
      <c r="D22" s="77">
        <v>5</v>
      </c>
      <c r="E22" s="71"/>
      <c r="F22" s="73">
        <v>1</v>
      </c>
      <c r="G22" s="74"/>
      <c r="H22" s="75">
        <v>0</v>
      </c>
      <c r="I22" s="66"/>
      <c r="J22" s="73">
        <v>4</v>
      </c>
      <c r="K22" s="74"/>
      <c r="L22" s="75">
        <v>1</v>
      </c>
      <c r="M22" s="66"/>
      <c r="N22" s="73">
        <v>3</v>
      </c>
      <c r="O22" s="74"/>
      <c r="P22" s="75">
        <v>0</v>
      </c>
      <c r="Q22" s="66"/>
      <c r="R22" s="73">
        <v>2</v>
      </c>
      <c r="S22" s="74"/>
      <c r="T22" s="75">
        <v>1</v>
      </c>
      <c r="U22" s="66"/>
      <c r="V22" s="73">
        <v>2</v>
      </c>
      <c r="W22" s="74"/>
      <c r="X22" s="75">
        <v>1</v>
      </c>
      <c r="Y22" s="66"/>
      <c r="Z22" s="73">
        <v>1</v>
      </c>
      <c r="AA22" s="74"/>
      <c r="AB22" s="75">
        <v>0</v>
      </c>
      <c r="AC22" s="66">
        <f t="shared" si="2"/>
        <v>0</v>
      </c>
      <c r="AD22" s="128"/>
      <c r="AE22" s="73">
        <v>13</v>
      </c>
      <c r="AF22" s="78">
        <v>3</v>
      </c>
      <c r="AG22" s="94"/>
      <c r="AH22" s="57">
        <f t="shared" si="0"/>
        <v>13</v>
      </c>
      <c r="AI22" s="57">
        <f t="shared" si="1"/>
        <v>3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 spans="2:148" ht="21" customHeight="1" thickTop="1" thickBot="1">
      <c r="B23" s="75">
        <v>14</v>
      </c>
      <c r="C23" s="60" t="s">
        <v>70</v>
      </c>
      <c r="D23" s="77">
        <v>4</v>
      </c>
      <c r="E23" s="71"/>
      <c r="F23" s="73">
        <v>0</v>
      </c>
      <c r="G23" s="74"/>
      <c r="H23" s="75">
        <v>0</v>
      </c>
      <c r="I23" s="66"/>
      <c r="J23" s="73">
        <v>5</v>
      </c>
      <c r="K23" s="74"/>
      <c r="L23" s="75">
        <v>1</v>
      </c>
      <c r="M23" s="66"/>
      <c r="N23" s="73">
        <v>5</v>
      </c>
      <c r="O23" s="74"/>
      <c r="P23" s="75">
        <v>1</v>
      </c>
      <c r="Q23" s="66"/>
      <c r="R23" s="73">
        <v>1</v>
      </c>
      <c r="S23" s="74"/>
      <c r="T23" s="75">
        <v>0</v>
      </c>
      <c r="U23" s="66"/>
      <c r="V23" s="73">
        <v>1</v>
      </c>
      <c r="W23" s="74"/>
      <c r="X23" s="75">
        <v>1</v>
      </c>
      <c r="Y23" s="66"/>
      <c r="Z23" s="73">
        <v>0</v>
      </c>
      <c r="AA23" s="74"/>
      <c r="AB23" s="75">
        <v>0</v>
      </c>
      <c r="AC23" s="66">
        <f t="shared" si="2"/>
        <v>0</v>
      </c>
      <c r="AD23" s="128"/>
      <c r="AE23" s="73">
        <v>12</v>
      </c>
      <c r="AF23" s="78">
        <v>3</v>
      </c>
      <c r="AG23" s="94"/>
      <c r="AH23" s="57">
        <f t="shared" si="0"/>
        <v>12</v>
      </c>
      <c r="AI23" s="57">
        <f t="shared" si="1"/>
        <v>3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</row>
    <row r="24" spans="2:148" ht="21" customHeight="1" thickTop="1" thickBot="1">
      <c r="B24" s="75">
        <v>15</v>
      </c>
      <c r="C24" s="60" t="s">
        <v>71</v>
      </c>
      <c r="D24" s="77">
        <v>4</v>
      </c>
      <c r="E24" s="71"/>
      <c r="F24" s="73">
        <v>3</v>
      </c>
      <c r="G24" s="74"/>
      <c r="H24" s="75">
        <v>0</v>
      </c>
      <c r="I24" s="66"/>
      <c r="J24" s="73">
        <v>8</v>
      </c>
      <c r="K24" s="74"/>
      <c r="L24" s="75">
        <v>1</v>
      </c>
      <c r="M24" s="66"/>
      <c r="N24" s="73">
        <v>8</v>
      </c>
      <c r="O24" s="74"/>
      <c r="P24" s="75">
        <v>0</v>
      </c>
      <c r="Q24" s="66"/>
      <c r="R24" s="73">
        <v>4</v>
      </c>
      <c r="S24" s="74"/>
      <c r="T24" s="75">
        <v>0</v>
      </c>
      <c r="U24" s="66"/>
      <c r="V24" s="73">
        <v>2</v>
      </c>
      <c r="W24" s="74"/>
      <c r="X24" s="75">
        <v>0</v>
      </c>
      <c r="Y24" s="66"/>
      <c r="Z24" s="73">
        <v>1</v>
      </c>
      <c r="AA24" s="74"/>
      <c r="AB24" s="75">
        <v>0</v>
      </c>
      <c r="AC24" s="66">
        <f t="shared" si="2"/>
        <v>0</v>
      </c>
      <c r="AD24" s="128"/>
      <c r="AE24" s="73">
        <v>26</v>
      </c>
      <c r="AF24" s="78">
        <v>1</v>
      </c>
      <c r="AG24" s="94"/>
      <c r="AH24" s="57">
        <f t="shared" si="0"/>
        <v>26</v>
      </c>
      <c r="AI24" s="57">
        <f t="shared" si="1"/>
        <v>1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</row>
    <row r="25" spans="2:148" ht="21" customHeight="1" thickTop="1" thickBot="1">
      <c r="B25" s="75">
        <v>16</v>
      </c>
      <c r="C25" s="60" t="s">
        <v>72</v>
      </c>
      <c r="D25" s="77">
        <v>4</v>
      </c>
      <c r="E25" s="71"/>
      <c r="F25" s="73">
        <v>4</v>
      </c>
      <c r="G25" s="74"/>
      <c r="H25" s="75">
        <v>1</v>
      </c>
      <c r="I25" s="66"/>
      <c r="J25" s="73">
        <v>10</v>
      </c>
      <c r="K25" s="74"/>
      <c r="L25" s="75">
        <v>1</v>
      </c>
      <c r="M25" s="66"/>
      <c r="N25" s="73">
        <v>11</v>
      </c>
      <c r="O25" s="74"/>
      <c r="P25" s="75">
        <v>1</v>
      </c>
      <c r="Q25" s="66"/>
      <c r="R25" s="73">
        <v>0</v>
      </c>
      <c r="S25" s="74"/>
      <c r="T25" s="75">
        <v>0</v>
      </c>
      <c r="U25" s="66"/>
      <c r="V25" s="73">
        <v>0</v>
      </c>
      <c r="W25" s="74"/>
      <c r="X25" s="75">
        <v>0</v>
      </c>
      <c r="Y25" s="66"/>
      <c r="Z25" s="73">
        <v>0</v>
      </c>
      <c r="AA25" s="74"/>
      <c r="AB25" s="75">
        <v>0</v>
      </c>
      <c r="AC25" s="66">
        <f t="shared" si="2"/>
        <v>0</v>
      </c>
      <c r="AD25" s="128"/>
      <c r="AE25" s="73">
        <v>25</v>
      </c>
      <c r="AF25" s="78">
        <v>3</v>
      </c>
      <c r="AG25" s="94"/>
      <c r="AH25" s="57">
        <f t="shared" si="0"/>
        <v>25</v>
      </c>
      <c r="AI25" s="57">
        <f t="shared" si="1"/>
        <v>3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</row>
    <row r="26" spans="2:148" ht="21" customHeight="1" thickTop="1" thickBot="1">
      <c r="B26" s="75">
        <v>17</v>
      </c>
      <c r="C26" s="60" t="s">
        <v>73</v>
      </c>
      <c r="D26" s="77">
        <v>6</v>
      </c>
      <c r="E26" s="71"/>
      <c r="F26" s="73">
        <v>8</v>
      </c>
      <c r="G26" s="74"/>
      <c r="H26" s="75">
        <v>2</v>
      </c>
      <c r="I26" s="66"/>
      <c r="J26" s="73">
        <v>11</v>
      </c>
      <c r="K26" s="74"/>
      <c r="L26" s="75">
        <v>1</v>
      </c>
      <c r="M26" s="66"/>
      <c r="N26" s="73">
        <v>12</v>
      </c>
      <c r="O26" s="74"/>
      <c r="P26" s="75">
        <v>1</v>
      </c>
      <c r="Q26" s="66"/>
      <c r="R26" s="73">
        <v>3</v>
      </c>
      <c r="S26" s="74"/>
      <c r="T26" s="75">
        <v>0</v>
      </c>
      <c r="U26" s="66"/>
      <c r="V26" s="73">
        <v>2</v>
      </c>
      <c r="W26" s="74"/>
      <c r="X26" s="75">
        <v>0</v>
      </c>
      <c r="Y26" s="66"/>
      <c r="Z26" s="73">
        <v>2</v>
      </c>
      <c r="AA26" s="74"/>
      <c r="AB26" s="75">
        <v>0</v>
      </c>
      <c r="AC26" s="66">
        <f t="shared" si="2"/>
        <v>0</v>
      </c>
      <c r="AD26" s="128"/>
      <c r="AE26" s="73">
        <v>38</v>
      </c>
      <c r="AF26" s="78">
        <v>4</v>
      </c>
      <c r="AG26" s="94"/>
      <c r="AH26" s="57">
        <f t="shared" si="0"/>
        <v>38</v>
      </c>
      <c r="AI26" s="57">
        <f t="shared" si="1"/>
        <v>4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</row>
    <row r="27" spans="2:148" ht="21" customHeight="1" thickTop="1" thickBot="1">
      <c r="B27" s="75">
        <v>18</v>
      </c>
      <c r="C27" s="60" t="s">
        <v>74</v>
      </c>
      <c r="D27" s="77">
        <v>4</v>
      </c>
      <c r="E27" s="71"/>
      <c r="F27" s="73">
        <v>0</v>
      </c>
      <c r="G27" s="74"/>
      <c r="H27" s="75">
        <v>0</v>
      </c>
      <c r="I27" s="66"/>
      <c r="J27" s="73">
        <v>7</v>
      </c>
      <c r="K27" s="74"/>
      <c r="L27" s="75">
        <v>0</v>
      </c>
      <c r="M27" s="66"/>
      <c r="N27" s="73">
        <v>10</v>
      </c>
      <c r="O27" s="74"/>
      <c r="P27" s="75">
        <v>1</v>
      </c>
      <c r="Q27" s="66"/>
      <c r="R27" s="73">
        <v>1</v>
      </c>
      <c r="S27" s="74"/>
      <c r="T27" s="75">
        <v>0</v>
      </c>
      <c r="U27" s="66"/>
      <c r="V27" s="73">
        <v>1</v>
      </c>
      <c r="W27" s="74"/>
      <c r="X27" s="75">
        <v>0</v>
      </c>
      <c r="Y27" s="66"/>
      <c r="Z27" s="73">
        <v>1</v>
      </c>
      <c r="AA27" s="74"/>
      <c r="AB27" s="75">
        <v>0</v>
      </c>
      <c r="AC27" s="66">
        <f t="shared" si="2"/>
        <v>0</v>
      </c>
      <c r="AD27" s="128"/>
      <c r="AE27" s="73">
        <v>20</v>
      </c>
      <c r="AF27" s="78">
        <v>1</v>
      </c>
      <c r="AG27" s="94"/>
      <c r="AH27" s="57">
        <f t="shared" si="0"/>
        <v>20</v>
      </c>
      <c r="AI27" s="57">
        <f t="shared" si="1"/>
        <v>1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</row>
    <row r="28" spans="2:148" ht="21" customHeight="1" thickTop="1" thickBot="1">
      <c r="B28" s="72">
        <v>19</v>
      </c>
      <c r="C28" s="60" t="s">
        <v>75</v>
      </c>
      <c r="D28" s="77">
        <v>3</v>
      </c>
      <c r="E28" s="71"/>
      <c r="F28" s="73">
        <v>3</v>
      </c>
      <c r="G28" s="74"/>
      <c r="H28" s="75">
        <v>0</v>
      </c>
      <c r="I28" s="66"/>
      <c r="J28" s="73">
        <v>9</v>
      </c>
      <c r="K28" s="74"/>
      <c r="L28" s="75">
        <v>1</v>
      </c>
      <c r="M28" s="66"/>
      <c r="N28" s="73">
        <v>3</v>
      </c>
      <c r="O28" s="74"/>
      <c r="P28" s="75">
        <v>0</v>
      </c>
      <c r="Q28" s="66"/>
      <c r="R28" s="73">
        <v>1</v>
      </c>
      <c r="S28" s="74"/>
      <c r="T28" s="75">
        <v>0</v>
      </c>
      <c r="U28" s="66"/>
      <c r="V28" s="73">
        <v>0</v>
      </c>
      <c r="W28" s="74"/>
      <c r="X28" s="75">
        <v>0</v>
      </c>
      <c r="Y28" s="66"/>
      <c r="Z28" s="73">
        <v>0</v>
      </c>
      <c r="AA28" s="74"/>
      <c r="AB28" s="75">
        <v>0</v>
      </c>
      <c r="AC28" s="66">
        <f>AB28</f>
        <v>0</v>
      </c>
      <c r="AD28" s="128"/>
      <c r="AE28" s="73">
        <v>16</v>
      </c>
      <c r="AF28" s="78">
        <v>1</v>
      </c>
      <c r="AG28" s="94"/>
      <c r="AH28" s="57">
        <f t="shared" si="0"/>
        <v>16</v>
      </c>
      <c r="AI28" s="57">
        <f t="shared" si="1"/>
        <v>1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 spans="2:148" s="16" customFormat="1" ht="21" customHeight="1" thickTop="1" thickBot="1">
      <c r="B29" s="129" t="s">
        <v>13</v>
      </c>
      <c r="C29" s="129"/>
      <c r="D29" s="79">
        <v>77</v>
      </c>
      <c r="E29" s="45"/>
      <c r="F29" s="61">
        <v>45</v>
      </c>
      <c r="G29" s="45"/>
      <c r="H29" s="67">
        <v>7</v>
      </c>
      <c r="I29" s="44"/>
      <c r="J29" s="62">
        <v>116</v>
      </c>
      <c r="K29" s="45"/>
      <c r="L29" s="67">
        <v>10</v>
      </c>
      <c r="M29" s="68"/>
      <c r="N29" s="62">
        <v>165</v>
      </c>
      <c r="O29" s="45"/>
      <c r="P29" s="67">
        <v>13</v>
      </c>
      <c r="Q29" s="68"/>
      <c r="R29" s="62">
        <v>26</v>
      </c>
      <c r="S29" s="45"/>
      <c r="T29" s="67">
        <v>5</v>
      </c>
      <c r="U29" s="69"/>
      <c r="V29" s="62">
        <v>16</v>
      </c>
      <c r="W29" s="45"/>
      <c r="X29" s="67">
        <v>3</v>
      </c>
      <c r="Y29" s="70"/>
      <c r="Z29" s="62">
        <v>12</v>
      </c>
      <c r="AA29" s="45"/>
      <c r="AB29" s="67">
        <v>2</v>
      </c>
      <c r="AC29" s="76">
        <f>SUM(AC10:AC28)</f>
        <v>2</v>
      </c>
      <c r="AD29" s="128"/>
      <c r="AE29" s="61">
        <v>380</v>
      </c>
      <c r="AF29" s="63">
        <v>40</v>
      </c>
      <c r="AG29" s="94"/>
      <c r="AH29" s="57">
        <f t="shared" si="0"/>
        <v>380</v>
      </c>
      <c r="AI29" s="57">
        <f t="shared" si="1"/>
        <v>40</v>
      </c>
    </row>
    <row r="30" spans="2:148" s="1" customFormat="1" ht="24.75" thickTop="1">
      <c r="B30" s="19" t="s">
        <v>22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148" s="1" customFormat="1">
      <c r="B31" s="19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2:148" s="7" customFormat="1" ht="29.25" customHeight="1">
      <c r="B32" s="19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148" s="7" customFormat="1" ht="5.0999999999999996" hidden="1" customHeight="1" thickBo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148" s="1" customFormat="1" ht="32.25" hidden="1" customHeight="1" thickTop="1" thickBot="1">
      <c r="B34" s="84" t="s">
        <v>16</v>
      </c>
      <c r="C34" s="85"/>
      <c r="D34" s="86"/>
      <c r="E34" s="9"/>
      <c r="H34" s="87" t="s">
        <v>37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9"/>
      <c r="W34" s="8"/>
      <c r="X34" s="8"/>
      <c r="Z34" s="10"/>
      <c r="AA34" s="10"/>
      <c r="AB34" s="10"/>
      <c r="AC34" s="10"/>
      <c r="AD34" s="10"/>
      <c r="AE34" s="10"/>
      <c r="AF34" s="10"/>
      <c r="AG34" s="93"/>
    </row>
    <row r="35" spans="1:148" s="1" customFormat="1" ht="8.25" hidden="1" customHeight="1" thickTop="1" thickBot="1">
      <c r="AB35" s="17"/>
      <c r="AC35" s="17"/>
      <c r="AD35" s="17"/>
      <c r="AE35" s="17"/>
      <c r="AF35" s="17"/>
      <c r="AG35" s="93"/>
    </row>
    <row r="36" spans="1:148" s="1" customFormat="1" ht="28.5" hidden="1" customHeight="1" thickTop="1" thickBot="1">
      <c r="B36" s="84" t="s">
        <v>17</v>
      </c>
      <c r="C36" s="85"/>
      <c r="D36" s="86"/>
      <c r="E36" s="2"/>
      <c r="H36" s="87" t="s">
        <v>30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8"/>
      <c r="X36" s="8"/>
      <c r="Z36" s="90" t="s">
        <v>34</v>
      </c>
      <c r="AA36" s="91"/>
      <c r="AB36" s="91"/>
      <c r="AC36" s="91"/>
      <c r="AD36" s="91"/>
      <c r="AE36" s="91"/>
      <c r="AF36" s="92"/>
      <c r="AG36" s="93"/>
    </row>
    <row r="37" spans="1:148" s="1" customFormat="1" ht="5.45" hidden="1" customHeight="1" thickTop="1" thickBot="1">
      <c r="AG37" s="93"/>
    </row>
    <row r="38" spans="1:148" s="2" customFormat="1" ht="27.75" hidden="1" thickTop="1" thickBot="1">
      <c r="B38" s="84" t="s">
        <v>31</v>
      </c>
      <c r="C38" s="85"/>
      <c r="D38" s="31">
        <v>40</v>
      </c>
      <c r="E38" s="18"/>
      <c r="H38" s="18"/>
      <c r="I38" s="18"/>
      <c r="J38" s="18"/>
      <c r="K38" s="18"/>
      <c r="L38" s="18"/>
      <c r="M38" s="6"/>
      <c r="N38" s="1"/>
      <c r="O38" s="1"/>
      <c r="P38" s="18" t="s">
        <v>21</v>
      </c>
      <c r="Q38" s="18"/>
      <c r="R38" s="18"/>
      <c r="S38" s="18"/>
      <c r="T38" s="18"/>
      <c r="U38" s="18"/>
      <c r="V38" s="18"/>
      <c r="W38" s="18"/>
      <c r="X38" s="18"/>
      <c r="Y38" s="18"/>
      <c r="Z38" s="101" t="s">
        <v>33</v>
      </c>
      <c r="AA38" s="102"/>
      <c r="AB38" s="102"/>
      <c r="AC38" s="102"/>
      <c r="AD38" s="102"/>
      <c r="AE38" s="102"/>
      <c r="AF38" s="103"/>
      <c r="AG38" s="93"/>
    </row>
    <row r="39" spans="1:148" s="2" customFormat="1" ht="9" hidden="1" customHeight="1" thickTop="1" thickBot="1">
      <c r="AG39" s="93"/>
    </row>
    <row r="40" spans="1:148" s="3" customFormat="1" ht="24.75" hidden="1" customHeight="1" thickTop="1" thickBot="1">
      <c r="A40" s="1"/>
      <c r="B40" s="104" t="s">
        <v>18</v>
      </c>
      <c r="C40" s="104" t="s">
        <v>32</v>
      </c>
      <c r="D40" s="107" t="s">
        <v>0</v>
      </c>
      <c r="E40" s="110" t="s">
        <v>1</v>
      </c>
      <c r="F40" s="96" t="s"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25"/>
      <c r="AE40" s="97" t="s">
        <v>3</v>
      </c>
      <c r="AF40" s="97" t="s">
        <v>15</v>
      </c>
      <c r="AG40" s="94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s="3" customFormat="1" ht="25.5" hidden="1" thickTop="1" thickBot="1">
      <c r="A41" s="1"/>
      <c r="B41" s="105"/>
      <c r="C41" s="105"/>
      <c r="D41" s="108"/>
      <c r="E41" s="110"/>
      <c r="F41" s="96" t="s">
        <v>4</v>
      </c>
      <c r="G41" s="96"/>
      <c r="H41" s="96"/>
      <c r="I41" s="96"/>
      <c r="J41" s="96" t="s">
        <v>5</v>
      </c>
      <c r="K41" s="96"/>
      <c r="L41" s="96"/>
      <c r="M41" s="96"/>
      <c r="N41" s="96" t="s">
        <v>6</v>
      </c>
      <c r="O41" s="96"/>
      <c r="P41" s="96"/>
      <c r="Q41" s="96"/>
      <c r="R41" s="96" t="s">
        <v>7</v>
      </c>
      <c r="S41" s="96"/>
      <c r="T41" s="96"/>
      <c r="U41" s="96"/>
      <c r="V41" s="111" t="s">
        <v>8</v>
      </c>
      <c r="W41" s="112"/>
      <c r="X41" s="112"/>
      <c r="Y41" s="113"/>
      <c r="Z41" s="111" t="s">
        <v>9</v>
      </c>
      <c r="AA41" s="112"/>
      <c r="AB41" s="112"/>
      <c r="AC41" s="113"/>
      <c r="AD41" s="25"/>
      <c r="AE41" s="98"/>
      <c r="AF41" s="98"/>
      <c r="AG41" s="94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s="3" customFormat="1" ht="25.5" hidden="1" thickTop="1" thickBot="1">
      <c r="A42" s="1"/>
      <c r="B42" s="106"/>
      <c r="C42" s="106"/>
      <c r="D42" s="109"/>
      <c r="E42" s="110"/>
      <c r="F42" s="53" t="s">
        <v>10</v>
      </c>
      <c r="G42" s="53" t="s">
        <v>11</v>
      </c>
      <c r="H42" s="32" t="s">
        <v>12</v>
      </c>
      <c r="I42" s="53" t="s">
        <v>14</v>
      </c>
      <c r="J42" s="53" t="s">
        <v>10</v>
      </c>
      <c r="K42" s="53" t="s">
        <v>11</v>
      </c>
      <c r="L42" s="32" t="s">
        <v>12</v>
      </c>
      <c r="M42" s="53" t="s">
        <v>14</v>
      </c>
      <c r="N42" s="53" t="s">
        <v>10</v>
      </c>
      <c r="O42" s="53" t="s">
        <v>11</v>
      </c>
      <c r="P42" s="32" t="s">
        <v>12</v>
      </c>
      <c r="Q42" s="53" t="s">
        <v>14</v>
      </c>
      <c r="R42" s="53" t="s">
        <v>10</v>
      </c>
      <c r="S42" s="53" t="s">
        <v>11</v>
      </c>
      <c r="T42" s="32" t="s">
        <v>12</v>
      </c>
      <c r="U42" s="53" t="s">
        <v>14</v>
      </c>
      <c r="V42" s="53" t="s">
        <v>10</v>
      </c>
      <c r="W42" s="53" t="s">
        <v>11</v>
      </c>
      <c r="X42" s="32" t="s">
        <v>12</v>
      </c>
      <c r="Y42" s="53" t="s">
        <v>14</v>
      </c>
      <c r="Z42" s="53" t="s">
        <v>10</v>
      </c>
      <c r="AA42" s="53" t="s">
        <v>11</v>
      </c>
      <c r="AB42" s="32" t="s">
        <v>12</v>
      </c>
      <c r="AC42" s="53" t="s">
        <v>14</v>
      </c>
      <c r="AD42" s="95"/>
      <c r="AE42" s="99"/>
      <c r="AF42" s="99"/>
      <c r="AG42" s="94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ht="24.75" hidden="1" customHeight="1" thickTop="1" thickBot="1">
      <c r="B43" s="35">
        <v>9</v>
      </c>
      <c r="C43" s="36" t="s">
        <v>35</v>
      </c>
      <c r="D43" s="35"/>
      <c r="E43" s="26">
        <v>6.25E-2</v>
      </c>
      <c r="F43" s="27">
        <v>0</v>
      </c>
      <c r="G43" s="28"/>
      <c r="H43" s="33">
        <v>0</v>
      </c>
      <c r="I43" s="29"/>
      <c r="J43" s="27">
        <v>0</v>
      </c>
      <c r="K43" s="28"/>
      <c r="L43" s="33">
        <v>0</v>
      </c>
      <c r="M43" s="29"/>
      <c r="N43" s="27">
        <v>0</v>
      </c>
      <c r="O43" s="28"/>
      <c r="P43" s="33">
        <v>0</v>
      </c>
      <c r="Q43" s="29"/>
      <c r="R43" s="27">
        <v>0</v>
      </c>
      <c r="S43" s="28"/>
      <c r="T43" s="33">
        <v>0</v>
      </c>
      <c r="U43" s="29"/>
      <c r="V43" s="27">
        <v>0</v>
      </c>
      <c r="W43" s="28"/>
      <c r="X43" s="33">
        <v>0</v>
      </c>
      <c r="Y43" s="29"/>
      <c r="Z43" s="27">
        <v>0</v>
      </c>
      <c r="AA43" s="28"/>
      <c r="AB43" s="33">
        <v>0</v>
      </c>
      <c r="AC43" s="29">
        <f>AB43</f>
        <v>0</v>
      </c>
      <c r="AD43" s="95"/>
      <c r="AE43" s="27">
        <f t="shared" ref="AE43:AE51" si="3">F43+J43+N43+R43+V43+Z43</f>
        <v>0</v>
      </c>
      <c r="AF43" s="34">
        <f t="shared" ref="AF43:AF51" si="4">H43+L43+P43+T43+X43+AB43</f>
        <v>0</v>
      </c>
      <c r="AG43" s="94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 spans="1:148" ht="24.75" hidden="1" customHeight="1" thickTop="1" thickBot="1">
      <c r="B44" s="34">
        <v>10</v>
      </c>
      <c r="C44" s="38"/>
      <c r="D44" s="35"/>
      <c r="E44" s="26">
        <v>6.25E-2</v>
      </c>
      <c r="F44" s="27">
        <v>0</v>
      </c>
      <c r="G44" s="28"/>
      <c r="H44" s="33">
        <v>0</v>
      </c>
      <c r="I44" s="29"/>
      <c r="J44" s="27">
        <v>0</v>
      </c>
      <c r="K44" s="28"/>
      <c r="L44" s="33">
        <v>0</v>
      </c>
      <c r="M44" s="29"/>
      <c r="N44" s="27">
        <v>0</v>
      </c>
      <c r="O44" s="28"/>
      <c r="P44" s="33">
        <v>0</v>
      </c>
      <c r="Q44" s="29"/>
      <c r="R44" s="27">
        <v>0</v>
      </c>
      <c r="S44" s="28"/>
      <c r="T44" s="33">
        <v>0</v>
      </c>
      <c r="U44" s="29"/>
      <c r="V44" s="27">
        <v>0</v>
      </c>
      <c r="W44" s="28"/>
      <c r="X44" s="33">
        <v>0</v>
      </c>
      <c r="Y44" s="29"/>
      <c r="Z44" s="27">
        <v>0</v>
      </c>
      <c r="AA44" s="28"/>
      <c r="AB44" s="33">
        <v>0</v>
      </c>
      <c r="AC44" s="29"/>
      <c r="AD44" s="95"/>
      <c r="AE44" s="27">
        <f t="shared" si="3"/>
        <v>0</v>
      </c>
      <c r="AF44" s="34">
        <f t="shared" si="4"/>
        <v>0</v>
      </c>
      <c r="AG44" s="94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</row>
    <row r="45" spans="1:148" ht="24.75" hidden="1" customHeight="1" thickTop="1" thickBot="1">
      <c r="B45" s="35">
        <v>11</v>
      </c>
      <c r="C45" s="36"/>
      <c r="D45" s="35"/>
      <c r="E45" s="26">
        <v>6.25E-2</v>
      </c>
      <c r="F45" s="27">
        <v>0</v>
      </c>
      <c r="G45" s="28"/>
      <c r="H45" s="33">
        <v>0</v>
      </c>
      <c r="I45" s="29"/>
      <c r="J45" s="27">
        <v>0</v>
      </c>
      <c r="K45" s="28"/>
      <c r="L45" s="33">
        <v>0</v>
      </c>
      <c r="M45" s="29"/>
      <c r="N45" s="27">
        <v>0</v>
      </c>
      <c r="O45" s="28"/>
      <c r="P45" s="33">
        <v>0</v>
      </c>
      <c r="Q45" s="29"/>
      <c r="R45" s="27">
        <v>0</v>
      </c>
      <c r="S45" s="28"/>
      <c r="T45" s="33">
        <v>0</v>
      </c>
      <c r="U45" s="29"/>
      <c r="V45" s="27">
        <v>0</v>
      </c>
      <c r="W45" s="28"/>
      <c r="X45" s="33">
        <v>0</v>
      </c>
      <c r="Y45" s="29"/>
      <c r="Z45" s="27">
        <v>0</v>
      </c>
      <c r="AA45" s="28"/>
      <c r="AB45" s="33">
        <v>0</v>
      </c>
      <c r="AC45" s="29"/>
      <c r="AD45" s="95"/>
      <c r="AE45" s="27">
        <f t="shared" si="3"/>
        <v>0</v>
      </c>
      <c r="AF45" s="34">
        <f t="shared" si="4"/>
        <v>0</v>
      </c>
      <c r="AG45" s="94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</row>
    <row r="46" spans="1:148" ht="24.75" hidden="1" customHeight="1" thickTop="1" thickBot="1">
      <c r="B46" s="34">
        <v>12</v>
      </c>
      <c r="C46" s="38"/>
      <c r="D46" s="35"/>
      <c r="E46" s="26">
        <v>6.25E-2</v>
      </c>
      <c r="F46" s="27">
        <v>0</v>
      </c>
      <c r="G46" s="28"/>
      <c r="H46" s="33">
        <v>0</v>
      </c>
      <c r="I46" s="29"/>
      <c r="J46" s="27">
        <v>0</v>
      </c>
      <c r="K46" s="28"/>
      <c r="L46" s="33">
        <v>0</v>
      </c>
      <c r="M46" s="29"/>
      <c r="N46" s="27">
        <v>0</v>
      </c>
      <c r="O46" s="28"/>
      <c r="P46" s="33">
        <v>0</v>
      </c>
      <c r="Q46" s="29"/>
      <c r="R46" s="27">
        <v>0</v>
      </c>
      <c r="S46" s="28"/>
      <c r="T46" s="33">
        <v>0</v>
      </c>
      <c r="U46" s="29"/>
      <c r="V46" s="27">
        <v>0</v>
      </c>
      <c r="W46" s="28"/>
      <c r="X46" s="33">
        <v>0</v>
      </c>
      <c r="Y46" s="29"/>
      <c r="Z46" s="27">
        <v>0</v>
      </c>
      <c r="AA46" s="28"/>
      <c r="AB46" s="33">
        <v>0</v>
      </c>
      <c r="AC46" s="29"/>
      <c r="AD46" s="95"/>
      <c r="AE46" s="27">
        <f t="shared" si="3"/>
        <v>0</v>
      </c>
      <c r="AF46" s="34">
        <f t="shared" si="4"/>
        <v>0</v>
      </c>
      <c r="AG46" s="94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</row>
    <row r="47" spans="1:148" ht="25.5" hidden="1" thickTop="1" thickBot="1">
      <c r="B47" s="35">
        <v>13</v>
      </c>
      <c r="C47" s="36" t="s">
        <v>35</v>
      </c>
      <c r="D47" s="35"/>
      <c r="E47" s="26">
        <v>6.25E-2</v>
      </c>
      <c r="F47" s="27">
        <v>0</v>
      </c>
      <c r="G47" s="28"/>
      <c r="H47" s="33">
        <v>0</v>
      </c>
      <c r="I47" s="29"/>
      <c r="J47" s="27">
        <v>0</v>
      </c>
      <c r="K47" s="28"/>
      <c r="L47" s="33">
        <v>0</v>
      </c>
      <c r="M47" s="29"/>
      <c r="N47" s="27">
        <v>0</v>
      </c>
      <c r="O47" s="28"/>
      <c r="P47" s="33">
        <v>0</v>
      </c>
      <c r="Q47" s="29"/>
      <c r="R47" s="27">
        <v>0</v>
      </c>
      <c r="S47" s="28"/>
      <c r="T47" s="33">
        <v>0</v>
      </c>
      <c r="U47" s="29"/>
      <c r="V47" s="27">
        <v>0</v>
      </c>
      <c r="W47" s="28"/>
      <c r="X47" s="33">
        <v>0</v>
      </c>
      <c r="Y47" s="29"/>
      <c r="Z47" s="27">
        <v>0</v>
      </c>
      <c r="AA47" s="28"/>
      <c r="AB47" s="33">
        <v>0</v>
      </c>
      <c r="AC47" s="29">
        <f>AB47</f>
        <v>0</v>
      </c>
      <c r="AD47" s="95"/>
      <c r="AE47" s="27">
        <f t="shared" si="3"/>
        <v>0</v>
      </c>
      <c r="AF47" s="34">
        <f t="shared" si="4"/>
        <v>0</v>
      </c>
      <c r="AG47" s="94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</row>
    <row r="48" spans="1:148" ht="25.5" hidden="1" thickTop="1" thickBot="1">
      <c r="B48" s="34">
        <v>14</v>
      </c>
      <c r="C48" s="38" t="s">
        <v>35</v>
      </c>
      <c r="D48" s="35"/>
      <c r="E48" s="26">
        <v>6.25E-2</v>
      </c>
      <c r="F48" s="27">
        <v>0</v>
      </c>
      <c r="G48" s="28"/>
      <c r="H48" s="33">
        <v>0</v>
      </c>
      <c r="I48" s="29"/>
      <c r="J48" s="27">
        <v>0</v>
      </c>
      <c r="K48" s="28"/>
      <c r="L48" s="33">
        <v>0</v>
      </c>
      <c r="M48" s="29"/>
      <c r="N48" s="27">
        <v>0</v>
      </c>
      <c r="O48" s="28"/>
      <c r="P48" s="33">
        <v>0</v>
      </c>
      <c r="Q48" s="29"/>
      <c r="R48" s="27">
        <v>0</v>
      </c>
      <c r="S48" s="28"/>
      <c r="T48" s="33">
        <v>0</v>
      </c>
      <c r="U48" s="29"/>
      <c r="V48" s="27">
        <v>0</v>
      </c>
      <c r="W48" s="28"/>
      <c r="X48" s="33">
        <v>0</v>
      </c>
      <c r="Y48" s="29"/>
      <c r="Z48" s="27">
        <v>0</v>
      </c>
      <c r="AA48" s="28"/>
      <c r="AB48" s="33">
        <v>0</v>
      </c>
      <c r="AC48" s="29">
        <f>AB48</f>
        <v>0</v>
      </c>
      <c r="AD48" s="95"/>
      <c r="AE48" s="27">
        <f t="shared" si="3"/>
        <v>0</v>
      </c>
      <c r="AF48" s="34">
        <f t="shared" si="4"/>
        <v>0</v>
      </c>
      <c r="AG48" s="94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</row>
    <row r="49" spans="1:148" ht="25.5" hidden="1" thickTop="1" thickBot="1">
      <c r="B49" s="35">
        <v>15</v>
      </c>
      <c r="C49" s="36" t="s">
        <v>35</v>
      </c>
      <c r="D49" s="35"/>
      <c r="E49" s="26">
        <v>6.25E-2</v>
      </c>
      <c r="F49" s="27">
        <v>0</v>
      </c>
      <c r="G49" s="28"/>
      <c r="H49" s="33">
        <v>0</v>
      </c>
      <c r="I49" s="29"/>
      <c r="J49" s="27">
        <v>0</v>
      </c>
      <c r="K49" s="28"/>
      <c r="L49" s="33">
        <v>0</v>
      </c>
      <c r="M49" s="29"/>
      <c r="N49" s="27">
        <v>0</v>
      </c>
      <c r="O49" s="28"/>
      <c r="P49" s="33">
        <v>0</v>
      </c>
      <c r="Q49" s="29"/>
      <c r="R49" s="27">
        <v>0</v>
      </c>
      <c r="S49" s="28"/>
      <c r="T49" s="33">
        <v>0</v>
      </c>
      <c r="U49" s="29"/>
      <c r="V49" s="27">
        <v>0</v>
      </c>
      <c r="W49" s="28"/>
      <c r="X49" s="33">
        <v>0</v>
      </c>
      <c r="Y49" s="29"/>
      <c r="Z49" s="27">
        <v>0</v>
      </c>
      <c r="AA49" s="28"/>
      <c r="AB49" s="33">
        <v>0</v>
      </c>
      <c r="AC49" s="29">
        <f>AB49</f>
        <v>0</v>
      </c>
      <c r="AD49" s="95"/>
      <c r="AE49" s="27">
        <f t="shared" si="3"/>
        <v>0</v>
      </c>
      <c r="AF49" s="34">
        <f t="shared" si="4"/>
        <v>0</v>
      </c>
      <c r="AG49" s="94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</row>
    <row r="50" spans="1:148" ht="25.5" hidden="1" thickTop="1" thickBot="1">
      <c r="B50" s="34">
        <v>16</v>
      </c>
      <c r="C50" s="38" t="s">
        <v>35</v>
      </c>
      <c r="D50" s="35"/>
      <c r="E50" s="26">
        <v>3.125E-2</v>
      </c>
      <c r="F50" s="27">
        <v>0</v>
      </c>
      <c r="G50" s="28"/>
      <c r="H50" s="33">
        <v>0</v>
      </c>
      <c r="I50" s="29"/>
      <c r="J50" s="27">
        <v>0</v>
      </c>
      <c r="K50" s="28"/>
      <c r="L50" s="33">
        <v>0</v>
      </c>
      <c r="M50" s="29"/>
      <c r="N50" s="27">
        <v>0</v>
      </c>
      <c r="O50" s="28"/>
      <c r="P50" s="33">
        <v>0</v>
      </c>
      <c r="Q50" s="29"/>
      <c r="R50" s="27">
        <v>0</v>
      </c>
      <c r="S50" s="28"/>
      <c r="T50" s="33">
        <v>0</v>
      </c>
      <c r="U50" s="29"/>
      <c r="V50" s="27">
        <v>0</v>
      </c>
      <c r="W50" s="28"/>
      <c r="X50" s="33">
        <v>0</v>
      </c>
      <c r="Y50" s="29"/>
      <c r="Z50" s="27">
        <v>0</v>
      </c>
      <c r="AA50" s="28"/>
      <c r="AB50" s="33">
        <v>0</v>
      </c>
      <c r="AC50" s="29">
        <f>AB50</f>
        <v>0</v>
      </c>
      <c r="AD50" s="95"/>
      <c r="AE50" s="27">
        <f t="shared" si="3"/>
        <v>0</v>
      </c>
      <c r="AF50" s="34">
        <f t="shared" si="4"/>
        <v>0</v>
      </c>
      <c r="AG50" s="94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</row>
    <row r="51" spans="1:148" ht="25.5" hidden="1" thickTop="1" thickBot="1">
      <c r="B51" s="35">
        <v>17</v>
      </c>
      <c r="C51" s="37" t="s">
        <v>35</v>
      </c>
      <c r="D51" s="35"/>
      <c r="E51" s="26">
        <v>3.125E-2</v>
      </c>
      <c r="F51" s="27">
        <v>0</v>
      </c>
      <c r="G51" s="28"/>
      <c r="H51" s="33">
        <v>0</v>
      </c>
      <c r="I51" s="29"/>
      <c r="J51" s="27">
        <v>0</v>
      </c>
      <c r="K51" s="28"/>
      <c r="L51" s="33">
        <v>0</v>
      </c>
      <c r="M51" s="29"/>
      <c r="N51" s="27">
        <v>0</v>
      </c>
      <c r="O51" s="28"/>
      <c r="P51" s="33">
        <v>0</v>
      </c>
      <c r="Q51" s="29"/>
      <c r="R51" s="27">
        <v>0</v>
      </c>
      <c r="S51" s="28"/>
      <c r="T51" s="33">
        <v>0</v>
      </c>
      <c r="U51" s="29"/>
      <c r="V51" s="27">
        <v>0</v>
      </c>
      <c r="W51" s="28"/>
      <c r="X51" s="33">
        <v>0</v>
      </c>
      <c r="Y51" s="29"/>
      <c r="Z51" s="27">
        <v>0</v>
      </c>
      <c r="AA51" s="28"/>
      <c r="AB51" s="33">
        <v>0</v>
      </c>
      <c r="AC51" s="29">
        <f>AB51</f>
        <v>0</v>
      </c>
      <c r="AD51" s="95"/>
      <c r="AE51" s="27">
        <f t="shared" si="3"/>
        <v>0</v>
      </c>
      <c r="AF51" s="34">
        <f t="shared" si="4"/>
        <v>0</v>
      </c>
      <c r="AG51" s="94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</row>
    <row r="52" spans="1:148" s="16" customFormat="1" ht="21.75" hidden="1" thickTop="1" thickBot="1">
      <c r="B52" s="100" t="s">
        <v>13</v>
      </c>
      <c r="C52" s="100"/>
      <c r="D52" s="46">
        <f>SUM(D43:D51)</f>
        <v>0</v>
      </c>
      <c r="E52" s="39">
        <f>SUM(E43:E51)</f>
        <v>0.5</v>
      </c>
      <c r="F52" s="44">
        <f>SUM(F43:F51)</f>
        <v>0</v>
      </c>
      <c r="G52" s="39"/>
      <c r="H52" s="47">
        <f>SUM(H43:H51)</f>
        <v>0</v>
      </c>
      <c r="I52" s="40">
        <f>SUM(I43:I51)</f>
        <v>0</v>
      </c>
      <c r="J52" s="45">
        <f>SUM(J43:J51)</f>
        <v>0</v>
      </c>
      <c r="K52" s="39"/>
      <c r="L52" s="47">
        <f>SUM(L43:L51)</f>
        <v>0</v>
      </c>
      <c r="M52" s="41">
        <f>SUM(M43:M51)</f>
        <v>0</v>
      </c>
      <c r="N52" s="45">
        <f>SUM(N43:N51)</f>
        <v>0</v>
      </c>
      <c r="O52" s="39"/>
      <c r="P52" s="47">
        <f>SUM(P43:P51)</f>
        <v>0</v>
      </c>
      <c r="Q52" s="41">
        <f>SUM(Q43:Q51)</f>
        <v>0</v>
      </c>
      <c r="R52" s="45">
        <f>SUM(R43:R51)</f>
        <v>0</v>
      </c>
      <c r="S52" s="39"/>
      <c r="T52" s="47">
        <f>SUM(T43:T51)</f>
        <v>0</v>
      </c>
      <c r="U52" s="42">
        <f>SUM(U43:U51)</f>
        <v>0</v>
      </c>
      <c r="V52" s="45">
        <f>SUM(V43:V51)</f>
        <v>0</v>
      </c>
      <c r="W52" s="39"/>
      <c r="X52" s="47">
        <f>SUM(X43:X51)</f>
        <v>0</v>
      </c>
      <c r="Y52" s="43">
        <f>SUM(Y43:Y51)</f>
        <v>0</v>
      </c>
      <c r="Z52" s="45">
        <f>SUM(Z43:Z51)</f>
        <v>0</v>
      </c>
      <c r="AA52" s="39"/>
      <c r="AB52" s="47">
        <f>SUM(AB43:AB51)</f>
        <v>0</v>
      </c>
      <c r="AC52" s="30">
        <f>SUM(AC43:AC51)</f>
        <v>0</v>
      </c>
      <c r="AD52" s="95"/>
      <c r="AE52" s="35">
        <f>SUM(AE43:AE51)</f>
        <v>0</v>
      </c>
      <c r="AF52" s="48">
        <f>SUM(AF43:AF51)</f>
        <v>0</v>
      </c>
      <c r="AG52" s="94"/>
    </row>
    <row r="53" spans="1:148" s="1" customFormat="1" hidden="1">
      <c r="B53" s="19" t="s">
        <v>22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148" s="1" customFormat="1" hidden="1">
      <c r="B54" s="19" t="s">
        <v>19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148" s="7" customFormat="1" hidden="1">
      <c r="B55" s="19" t="s">
        <v>20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148" s="7" customFormat="1" ht="24.75" thickBo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148" s="1" customFormat="1" ht="24.75" hidden="1" thickBo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148" s="1" customFormat="1" ht="24.75" hidden="1" thickBo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148" s="1" customFormat="1" ht="24.75" hidden="1" thickBo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148" s="1" customFormat="1" ht="24.75" hidden="1" thickBot="1">
      <c r="A60" s="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7"/>
      <c r="AI60" s="7"/>
      <c r="AJ60" s="7"/>
      <c r="AK60" s="7"/>
      <c r="AL60" s="7"/>
    </row>
    <row r="61" spans="1:148" s="1" customFormat="1" ht="32.25" hidden="1" customHeight="1" thickTop="1" thickBot="1">
      <c r="B61" s="84" t="s">
        <v>16</v>
      </c>
      <c r="C61" s="85"/>
      <c r="D61" s="86"/>
      <c r="E61" s="9"/>
      <c r="H61" s="87" t="s">
        <v>56</v>
      </c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9"/>
      <c r="W61" s="8"/>
      <c r="X61" s="8"/>
      <c r="Z61" s="10"/>
      <c r="AA61" s="10"/>
      <c r="AB61" s="10"/>
      <c r="AC61" s="10"/>
      <c r="AD61" s="10"/>
      <c r="AE61" s="10"/>
      <c r="AF61" s="10"/>
      <c r="AG61" s="93"/>
    </row>
    <row r="62" spans="1:148" s="1" customFormat="1" ht="31.5" hidden="1" thickBot="1">
      <c r="AB62" s="17"/>
      <c r="AC62" s="17"/>
      <c r="AD62" s="17"/>
      <c r="AE62" s="17"/>
      <c r="AF62" s="17"/>
      <c r="AG62" s="93"/>
    </row>
    <row r="63" spans="1:148" s="1" customFormat="1" ht="28.5" hidden="1" customHeight="1" thickTop="1" thickBot="1">
      <c r="B63" s="84" t="s">
        <v>17</v>
      </c>
      <c r="C63" s="85"/>
      <c r="D63" s="86"/>
      <c r="E63" s="2"/>
      <c r="H63" s="87" t="s">
        <v>30</v>
      </c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  <c r="W63" s="8"/>
      <c r="X63" s="8"/>
      <c r="Z63" s="133" t="s">
        <v>55</v>
      </c>
      <c r="AA63" s="91"/>
      <c r="AB63" s="91"/>
      <c r="AC63" s="91"/>
      <c r="AD63" s="91"/>
      <c r="AE63" s="91"/>
      <c r="AF63" s="92"/>
      <c r="AG63" s="93"/>
    </row>
    <row r="64" spans="1:148" s="1" customFormat="1" ht="24.75" hidden="1" thickBot="1">
      <c r="AG64" s="93"/>
    </row>
    <row r="65" spans="1:38" s="1" customFormat="1" ht="27.75" hidden="1" thickTop="1" thickBot="1">
      <c r="A65" s="2"/>
      <c r="B65" s="84" t="s">
        <v>31</v>
      </c>
      <c r="C65" s="85"/>
      <c r="D65" s="31">
        <v>40</v>
      </c>
      <c r="E65" s="18"/>
      <c r="F65" s="2"/>
      <c r="G65" s="2"/>
      <c r="H65" s="18"/>
      <c r="I65" s="18"/>
      <c r="J65" s="18"/>
      <c r="K65" s="18"/>
      <c r="L65" s="18"/>
      <c r="M65" s="6"/>
      <c r="P65" s="18" t="s">
        <v>21</v>
      </c>
      <c r="Q65" s="18"/>
      <c r="R65" s="18"/>
      <c r="S65" s="18"/>
      <c r="T65" s="18"/>
      <c r="U65" s="18"/>
      <c r="V65" s="18"/>
      <c r="W65" s="18"/>
      <c r="X65" s="18"/>
      <c r="Y65" s="18"/>
      <c r="Z65" s="101" t="s">
        <v>33</v>
      </c>
      <c r="AA65" s="102"/>
      <c r="AB65" s="102"/>
      <c r="AC65" s="102"/>
      <c r="AD65" s="102"/>
      <c r="AE65" s="102"/>
      <c r="AF65" s="103"/>
      <c r="AG65" s="93"/>
      <c r="AH65" s="2"/>
      <c r="AI65" s="2"/>
      <c r="AJ65" s="2"/>
      <c r="AK65" s="2"/>
      <c r="AL65" s="2"/>
    </row>
    <row r="66" spans="1:38" s="1" customFormat="1" ht="24.75" hidden="1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93"/>
      <c r="AH66" s="2"/>
      <c r="AI66" s="2"/>
      <c r="AJ66" s="2"/>
      <c r="AK66" s="2"/>
      <c r="AL66" s="2"/>
    </row>
    <row r="67" spans="1:38" s="1" customFormat="1" ht="25.5" hidden="1" thickTop="1" thickBot="1">
      <c r="B67" s="104" t="s">
        <v>18</v>
      </c>
      <c r="C67" s="104" t="s">
        <v>32</v>
      </c>
      <c r="D67" s="107" t="s">
        <v>0</v>
      </c>
      <c r="E67" s="110" t="s">
        <v>1</v>
      </c>
      <c r="F67" s="96" t="s">
        <v>2</v>
      </c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25"/>
      <c r="AE67" s="97" t="s">
        <v>3</v>
      </c>
      <c r="AF67" s="97" t="s">
        <v>15</v>
      </c>
      <c r="AG67" s="94"/>
      <c r="AH67" s="2"/>
      <c r="AI67" s="2"/>
      <c r="AJ67" s="2"/>
    </row>
    <row r="68" spans="1:38" s="1" customFormat="1" ht="25.5" hidden="1" thickTop="1" thickBot="1">
      <c r="B68" s="105"/>
      <c r="C68" s="105"/>
      <c r="D68" s="108"/>
      <c r="E68" s="110"/>
      <c r="F68" s="96" t="s">
        <v>4</v>
      </c>
      <c r="G68" s="96"/>
      <c r="H68" s="96"/>
      <c r="I68" s="96"/>
      <c r="J68" s="96" t="s">
        <v>5</v>
      </c>
      <c r="K68" s="96"/>
      <c r="L68" s="96"/>
      <c r="M68" s="96"/>
      <c r="N68" s="96" t="s">
        <v>6</v>
      </c>
      <c r="O68" s="96"/>
      <c r="P68" s="96"/>
      <c r="Q68" s="96"/>
      <c r="R68" s="96" t="s">
        <v>7</v>
      </c>
      <c r="S68" s="96"/>
      <c r="T68" s="96"/>
      <c r="U68" s="96"/>
      <c r="V68" s="111" t="s">
        <v>8</v>
      </c>
      <c r="W68" s="112"/>
      <c r="X68" s="112"/>
      <c r="Y68" s="113"/>
      <c r="Z68" s="111" t="s">
        <v>9</v>
      </c>
      <c r="AA68" s="112"/>
      <c r="AB68" s="112"/>
      <c r="AC68" s="113"/>
      <c r="AD68" s="25"/>
      <c r="AE68" s="98"/>
      <c r="AF68" s="98"/>
      <c r="AG68" s="94"/>
      <c r="AH68" s="2"/>
      <c r="AI68" s="2"/>
      <c r="AJ68" s="2"/>
    </row>
    <row r="69" spans="1:38" s="1" customFormat="1" ht="25.5" hidden="1" thickTop="1" thickBot="1">
      <c r="B69" s="106"/>
      <c r="C69" s="106"/>
      <c r="D69" s="109"/>
      <c r="E69" s="110"/>
      <c r="F69" s="59" t="s">
        <v>10</v>
      </c>
      <c r="G69" s="59" t="s">
        <v>11</v>
      </c>
      <c r="H69" s="32" t="s">
        <v>12</v>
      </c>
      <c r="I69" s="59" t="s">
        <v>14</v>
      </c>
      <c r="J69" s="59" t="s">
        <v>10</v>
      </c>
      <c r="K69" s="59" t="s">
        <v>11</v>
      </c>
      <c r="L69" s="32" t="s">
        <v>12</v>
      </c>
      <c r="M69" s="59" t="s">
        <v>14</v>
      </c>
      <c r="N69" s="59" t="s">
        <v>10</v>
      </c>
      <c r="O69" s="59" t="s">
        <v>11</v>
      </c>
      <c r="P69" s="32" t="s">
        <v>12</v>
      </c>
      <c r="Q69" s="59" t="s">
        <v>14</v>
      </c>
      <c r="R69" s="59" t="s">
        <v>10</v>
      </c>
      <c r="S69" s="59" t="s">
        <v>11</v>
      </c>
      <c r="T69" s="32" t="s">
        <v>12</v>
      </c>
      <c r="U69" s="59" t="s">
        <v>14</v>
      </c>
      <c r="V69" s="59" t="s">
        <v>10</v>
      </c>
      <c r="W69" s="59" t="s">
        <v>11</v>
      </c>
      <c r="X69" s="32" t="s">
        <v>12</v>
      </c>
      <c r="Y69" s="59" t="s">
        <v>14</v>
      </c>
      <c r="Z69" s="59" t="s">
        <v>10</v>
      </c>
      <c r="AA69" s="59" t="s">
        <v>11</v>
      </c>
      <c r="AB69" s="32" t="s">
        <v>12</v>
      </c>
      <c r="AC69" s="59" t="s">
        <v>14</v>
      </c>
      <c r="AD69" s="95"/>
      <c r="AE69" s="99"/>
      <c r="AF69" s="99"/>
      <c r="AG69" s="94"/>
      <c r="AH69" s="2"/>
      <c r="AI69" s="2"/>
      <c r="AJ69" s="2"/>
    </row>
    <row r="70" spans="1:38" s="1" customFormat="1" ht="25.5" hidden="1" thickTop="1" thickBot="1">
      <c r="A70" s="4"/>
      <c r="B70" s="35">
        <v>9</v>
      </c>
      <c r="C70" s="36" t="s">
        <v>35</v>
      </c>
      <c r="D70" s="35"/>
      <c r="E70" s="26"/>
      <c r="F70" s="27"/>
      <c r="G70" s="28"/>
      <c r="H70" s="33"/>
      <c r="I70" s="29"/>
      <c r="J70" s="27"/>
      <c r="K70" s="28"/>
      <c r="L70" s="33"/>
      <c r="M70" s="29"/>
      <c r="N70" s="27"/>
      <c r="O70" s="28"/>
      <c r="P70" s="33"/>
      <c r="Q70" s="29"/>
      <c r="R70" s="27"/>
      <c r="S70" s="28"/>
      <c r="T70" s="33"/>
      <c r="U70" s="29"/>
      <c r="V70" s="27"/>
      <c r="W70" s="28"/>
      <c r="X70" s="33"/>
      <c r="Y70" s="29"/>
      <c r="Z70" s="27"/>
      <c r="AA70" s="28"/>
      <c r="AB70" s="33"/>
      <c r="AC70" s="29">
        <f>AB70</f>
        <v>0</v>
      </c>
      <c r="AD70" s="95"/>
      <c r="AE70" s="27"/>
      <c r="AF70" s="34"/>
      <c r="AG70" s="94"/>
      <c r="AH70" s="2"/>
      <c r="AI70" s="2"/>
      <c r="AJ70" s="2"/>
    </row>
    <row r="71" spans="1:38" s="1" customFormat="1" ht="25.5" hidden="1" thickTop="1" thickBot="1">
      <c r="A71" s="4"/>
      <c r="B71" s="34">
        <v>10</v>
      </c>
      <c r="C71" s="38"/>
      <c r="D71" s="35"/>
      <c r="E71" s="26"/>
      <c r="F71" s="27"/>
      <c r="G71" s="28"/>
      <c r="H71" s="33"/>
      <c r="I71" s="29"/>
      <c r="J71" s="27"/>
      <c r="K71" s="28"/>
      <c r="L71" s="33"/>
      <c r="M71" s="29"/>
      <c r="N71" s="27"/>
      <c r="O71" s="28"/>
      <c r="P71" s="33"/>
      <c r="Q71" s="29"/>
      <c r="R71" s="27"/>
      <c r="S71" s="28"/>
      <c r="T71" s="33"/>
      <c r="U71" s="29"/>
      <c r="V71" s="27"/>
      <c r="W71" s="28"/>
      <c r="X71" s="33"/>
      <c r="Y71" s="29"/>
      <c r="Z71" s="27"/>
      <c r="AA71" s="28"/>
      <c r="AB71" s="33"/>
      <c r="AC71" s="29"/>
      <c r="AD71" s="95"/>
      <c r="AE71" s="27"/>
      <c r="AF71" s="34"/>
      <c r="AG71" s="94"/>
    </row>
    <row r="72" spans="1:38" s="1" customFormat="1" ht="25.5" hidden="1" thickTop="1" thickBot="1">
      <c r="A72" s="4"/>
      <c r="B72" s="35">
        <v>11</v>
      </c>
      <c r="C72" s="36"/>
      <c r="D72" s="35"/>
      <c r="E72" s="26"/>
      <c r="F72" s="27"/>
      <c r="G72" s="28"/>
      <c r="H72" s="33"/>
      <c r="I72" s="29"/>
      <c r="J72" s="27"/>
      <c r="K72" s="28"/>
      <c r="L72" s="33"/>
      <c r="M72" s="29"/>
      <c r="N72" s="27"/>
      <c r="O72" s="28"/>
      <c r="P72" s="33"/>
      <c r="Q72" s="29"/>
      <c r="R72" s="27"/>
      <c r="S72" s="28"/>
      <c r="T72" s="33"/>
      <c r="U72" s="29"/>
      <c r="V72" s="27"/>
      <c r="W72" s="28"/>
      <c r="X72" s="33"/>
      <c r="Y72" s="29"/>
      <c r="Z72" s="27"/>
      <c r="AA72" s="28"/>
      <c r="AB72" s="33"/>
      <c r="AC72" s="29"/>
      <c r="AD72" s="95"/>
      <c r="AE72" s="27"/>
      <c r="AF72" s="34"/>
      <c r="AG72" s="94"/>
    </row>
    <row r="73" spans="1:38" s="1" customFormat="1" ht="25.5" hidden="1" thickTop="1" thickBot="1">
      <c r="A73" s="4"/>
      <c r="B73" s="34">
        <v>12</v>
      </c>
      <c r="C73" s="38"/>
      <c r="D73" s="35"/>
      <c r="E73" s="26"/>
      <c r="F73" s="27"/>
      <c r="G73" s="28"/>
      <c r="H73" s="33"/>
      <c r="I73" s="29"/>
      <c r="J73" s="27"/>
      <c r="K73" s="28"/>
      <c r="L73" s="33"/>
      <c r="M73" s="29"/>
      <c r="N73" s="27"/>
      <c r="O73" s="28"/>
      <c r="P73" s="33"/>
      <c r="Q73" s="29"/>
      <c r="R73" s="27"/>
      <c r="S73" s="28"/>
      <c r="T73" s="33"/>
      <c r="U73" s="29"/>
      <c r="V73" s="27"/>
      <c r="W73" s="28"/>
      <c r="X73" s="33"/>
      <c r="Y73" s="29"/>
      <c r="Z73" s="27"/>
      <c r="AA73" s="28"/>
      <c r="AB73" s="33"/>
      <c r="AC73" s="29"/>
      <c r="AD73" s="95"/>
      <c r="AE73" s="27"/>
      <c r="AF73" s="34"/>
      <c r="AG73" s="94"/>
    </row>
    <row r="74" spans="1:38" s="1" customFormat="1" ht="25.5" hidden="1" thickTop="1" thickBot="1">
      <c r="A74" s="4"/>
      <c r="B74" s="35">
        <v>13</v>
      </c>
      <c r="C74" s="36" t="s">
        <v>35</v>
      </c>
      <c r="D74" s="35"/>
      <c r="E74" s="26"/>
      <c r="F74" s="27"/>
      <c r="G74" s="28"/>
      <c r="H74" s="33"/>
      <c r="I74" s="29"/>
      <c r="J74" s="27"/>
      <c r="K74" s="28"/>
      <c r="L74" s="33"/>
      <c r="M74" s="29"/>
      <c r="N74" s="27"/>
      <c r="O74" s="28"/>
      <c r="P74" s="33"/>
      <c r="Q74" s="29"/>
      <c r="R74" s="27"/>
      <c r="S74" s="28"/>
      <c r="T74" s="33"/>
      <c r="U74" s="29"/>
      <c r="V74" s="27"/>
      <c r="W74" s="28"/>
      <c r="X74" s="33"/>
      <c r="Y74" s="29"/>
      <c r="Z74" s="27"/>
      <c r="AA74" s="28"/>
      <c r="AB74" s="33"/>
      <c r="AC74" s="29">
        <f>AB74</f>
        <v>0</v>
      </c>
      <c r="AD74" s="95"/>
      <c r="AE74" s="27"/>
      <c r="AF74" s="34"/>
      <c r="AG74" s="94"/>
    </row>
    <row r="75" spans="1:38" s="1" customFormat="1" ht="25.5" hidden="1" thickTop="1" thickBot="1">
      <c r="A75" s="4"/>
      <c r="B75" s="34">
        <v>14</v>
      </c>
      <c r="C75" s="38" t="s">
        <v>35</v>
      </c>
      <c r="D75" s="35"/>
      <c r="E75" s="26"/>
      <c r="F75" s="27"/>
      <c r="G75" s="28"/>
      <c r="H75" s="33"/>
      <c r="I75" s="29"/>
      <c r="J75" s="27"/>
      <c r="K75" s="28"/>
      <c r="L75" s="33"/>
      <c r="M75" s="29"/>
      <c r="N75" s="27"/>
      <c r="O75" s="28"/>
      <c r="P75" s="33"/>
      <c r="Q75" s="29"/>
      <c r="R75" s="27"/>
      <c r="S75" s="28"/>
      <c r="T75" s="33"/>
      <c r="U75" s="29"/>
      <c r="V75" s="27"/>
      <c r="W75" s="28"/>
      <c r="X75" s="33"/>
      <c r="Y75" s="29"/>
      <c r="Z75" s="27"/>
      <c r="AA75" s="28"/>
      <c r="AB75" s="33"/>
      <c r="AC75" s="29">
        <f>AB75</f>
        <v>0</v>
      </c>
      <c r="AD75" s="95"/>
      <c r="AE75" s="27"/>
      <c r="AF75" s="34"/>
      <c r="AG75" s="94"/>
    </row>
    <row r="76" spans="1:38" s="1" customFormat="1" ht="25.5" hidden="1" thickTop="1" thickBot="1">
      <c r="A76" s="4"/>
      <c r="B76" s="35">
        <v>15</v>
      </c>
      <c r="C76" s="36" t="s">
        <v>35</v>
      </c>
      <c r="D76" s="35"/>
      <c r="E76" s="26"/>
      <c r="F76" s="27"/>
      <c r="G76" s="28"/>
      <c r="H76" s="33"/>
      <c r="I76" s="29"/>
      <c r="J76" s="27"/>
      <c r="K76" s="28"/>
      <c r="L76" s="33"/>
      <c r="M76" s="29"/>
      <c r="N76" s="27"/>
      <c r="O76" s="28"/>
      <c r="P76" s="33"/>
      <c r="Q76" s="29"/>
      <c r="R76" s="27"/>
      <c r="S76" s="28"/>
      <c r="T76" s="33"/>
      <c r="U76" s="29"/>
      <c r="V76" s="27"/>
      <c r="W76" s="28"/>
      <c r="X76" s="33"/>
      <c r="Y76" s="29"/>
      <c r="Z76" s="27"/>
      <c r="AA76" s="28"/>
      <c r="AB76" s="33"/>
      <c r="AC76" s="29">
        <f>AB76</f>
        <v>0</v>
      </c>
      <c r="AD76" s="95"/>
      <c r="AE76" s="27"/>
      <c r="AF76" s="34"/>
      <c r="AG76" s="94"/>
    </row>
    <row r="77" spans="1:38" s="1" customFormat="1" ht="25.5" hidden="1" thickTop="1" thickBot="1">
      <c r="A77" s="4"/>
      <c r="B77" s="34">
        <v>16</v>
      </c>
      <c r="C77" s="38" t="s">
        <v>35</v>
      </c>
      <c r="D77" s="35"/>
      <c r="E77" s="26"/>
      <c r="F77" s="27"/>
      <c r="G77" s="28"/>
      <c r="H77" s="33"/>
      <c r="I77" s="29"/>
      <c r="J77" s="27"/>
      <c r="K77" s="28"/>
      <c r="L77" s="33"/>
      <c r="M77" s="29"/>
      <c r="N77" s="27"/>
      <c r="O77" s="28"/>
      <c r="P77" s="33"/>
      <c r="Q77" s="29"/>
      <c r="R77" s="27"/>
      <c r="S77" s="28"/>
      <c r="T77" s="33"/>
      <c r="U77" s="29"/>
      <c r="V77" s="27"/>
      <c r="W77" s="28"/>
      <c r="X77" s="33"/>
      <c r="Y77" s="29"/>
      <c r="Z77" s="27"/>
      <c r="AA77" s="28"/>
      <c r="AB77" s="33"/>
      <c r="AC77" s="29">
        <f>AB77</f>
        <v>0</v>
      </c>
      <c r="AD77" s="95"/>
      <c r="AE77" s="27"/>
      <c r="AF77" s="34"/>
      <c r="AG77" s="94"/>
    </row>
    <row r="78" spans="1:38" s="1" customFormat="1" ht="25.5" hidden="1" thickTop="1" thickBot="1">
      <c r="A78" s="4"/>
      <c r="B78" s="35">
        <v>17</v>
      </c>
      <c r="C78" s="37" t="s">
        <v>35</v>
      </c>
      <c r="D78" s="35"/>
      <c r="E78" s="26"/>
      <c r="F78" s="27"/>
      <c r="G78" s="28"/>
      <c r="H78" s="33"/>
      <c r="I78" s="29"/>
      <c r="J78" s="27"/>
      <c r="K78" s="28"/>
      <c r="L78" s="33"/>
      <c r="M78" s="29"/>
      <c r="N78" s="27"/>
      <c r="O78" s="28"/>
      <c r="P78" s="33"/>
      <c r="Q78" s="29"/>
      <c r="R78" s="27"/>
      <c r="S78" s="28"/>
      <c r="T78" s="33"/>
      <c r="U78" s="29"/>
      <c r="V78" s="27"/>
      <c r="W78" s="28"/>
      <c r="X78" s="33"/>
      <c r="Y78" s="29"/>
      <c r="Z78" s="27"/>
      <c r="AA78" s="28"/>
      <c r="AB78" s="33"/>
      <c r="AC78" s="29">
        <f>AB78</f>
        <v>0</v>
      </c>
      <c r="AD78" s="95"/>
      <c r="AE78" s="27"/>
      <c r="AF78" s="34"/>
      <c r="AG78" s="94"/>
    </row>
    <row r="79" spans="1:38" s="1" customFormat="1" ht="25.5" hidden="1" thickTop="1" thickBot="1">
      <c r="A79" s="16"/>
      <c r="B79" s="100" t="s">
        <v>13</v>
      </c>
      <c r="C79" s="100"/>
      <c r="D79" s="46"/>
      <c r="E79" s="39"/>
      <c r="F79" s="44"/>
      <c r="G79" s="39"/>
      <c r="H79" s="47"/>
      <c r="I79" s="40"/>
      <c r="J79" s="45"/>
      <c r="K79" s="39"/>
      <c r="L79" s="47"/>
      <c r="M79" s="41"/>
      <c r="N79" s="45"/>
      <c r="O79" s="39"/>
      <c r="P79" s="47"/>
      <c r="Q79" s="41"/>
      <c r="R79" s="45"/>
      <c r="S79" s="39"/>
      <c r="T79" s="47"/>
      <c r="U79" s="42"/>
      <c r="V79" s="45"/>
      <c r="W79" s="39"/>
      <c r="X79" s="47"/>
      <c r="Y79" s="43"/>
      <c r="Z79" s="45"/>
      <c r="AA79" s="39"/>
      <c r="AB79" s="47"/>
      <c r="AC79" s="30">
        <f>SUM(AC70:AC78)</f>
        <v>0</v>
      </c>
      <c r="AD79" s="95"/>
      <c r="AE79" s="35"/>
      <c r="AF79" s="48"/>
      <c r="AG79" s="94"/>
      <c r="AH79" s="16"/>
      <c r="AI79" s="16"/>
      <c r="AJ79" s="16"/>
      <c r="AK79" s="16"/>
      <c r="AL79" s="16"/>
    </row>
    <row r="80" spans="1:38" s="1" customFormat="1" ht="24.75" hidden="1" thickBot="1">
      <c r="B80" s="19" t="s">
        <v>22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8" s="1" customFormat="1" ht="24.75" hidden="1" thickBot="1">
      <c r="B81" s="19" t="s">
        <v>19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8" s="1" customFormat="1" ht="24.75" hidden="1" thickBot="1">
      <c r="A82" s="7"/>
      <c r="B82" s="19" t="s">
        <v>20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7"/>
      <c r="AI82" s="7"/>
      <c r="AJ82" s="7"/>
      <c r="AK82" s="7"/>
      <c r="AL82" s="7"/>
    </row>
    <row r="83" spans="1:38" s="1" customFormat="1" ht="24.75" hidden="1" thickBot="1">
      <c r="A83" s="7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7"/>
      <c r="AI83" s="7"/>
      <c r="AJ83" s="7"/>
      <c r="AK83" s="7"/>
      <c r="AL83" s="7"/>
    </row>
    <row r="84" spans="1:38" s="1" customFormat="1" ht="32.25" thickTop="1" thickBot="1">
      <c r="B84" s="84" t="s">
        <v>16</v>
      </c>
      <c r="C84" s="85"/>
      <c r="D84" s="86"/>
      <c r="E84" s="9"/>
      <c r="H84" s="123" t="s">
        <v>83</v>
      </c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9"/>
      <c r="W84" s="8"/>
      <c r="X84" s="8"/>
      <c r="Z84" s="10"/>
      <c r="AA84" s="10"/>
      <c r="AB84" s="10"/>
      <c r="AC84" s="10"/>
      <c r="AD84" s="10"/>
      <c r="AE84" s="10"/>
      <c r="AF84" s="10"/>
      <c r="AG84" s="19"/>
    </row>
    <row r="85" spans="1:38" s="1" customFormat="1" ht="32.25" thickTop="1" thickBot="1">
      <c r="AB85" s="17"/>
      <c r="AC85" s="17"/>
      <c r="AD85" s="17"/>
      <c r="AE85" s="17"/>
      <c r="AF85" s="17"/>
      <c r="AG85" s="19"/>
    </row>
    <row r="86" spans="1:38" s="1" customFormat="1" ht="32.25" thickTop="1" thickBot="1">
      <c r="B86" s="84" t="s">
        <v>17</v>
      </c>
      <c r="C86" s="85"/>
      <c r="D86" s="86"/>
      <c r="E86" s="2"/>
      <c r="H86" s="123" t="s">
        <v>89</v>
      </c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9"/>
      <c r="W86" s="8"/>
      <c r="X86" s="8"/>
      <c r="Z86" s="101" t="s">
        <v>80</v>
      </c>
      <c r="AA86" s="102"/>
      <c r="AB86" s="102"/>
      <c r="AC86" s="102"/>
      <c r="AD86" s="102"/>
      <c r="AE86" s="102"/>
      <c r="AF86" s="103"/>
      <c r="AG86" s="19"/>
    </row>
    <row r="87" spans="1:38" s="1" customFormat="1" ht="25.5" thickTop="1" thickBot="1">
      <c r="AG87" s="19"/>
    </row>
    <row r="88" spans="1:38" s="1" customFormat="1" ht="27.75" thickTop="1" thickBot="1">
      <c r="A88" s="2"/>
      <c r="B88" s="84" t="s">
        <v>31</v>
      </c>
      <c r="C88" s="86"/>
      <c r="D88" s="80">
        <v>40</v>
      </c>
      <c r="E88" s="18"/>
      <c r="F88" s="2"/>
      <c r="G88" s="2"/>
      <c r="H88" s="18"/>
      <c r="I88" s="18"/>
      <c r="J88" s="18"/>
      <c r="K88" s="18"/>
      <c r="L88" s="18"/>
      <c r="M88" s="6"/>
      <c r="P88" s="18" t="s">
        <v>21</v>
      </c>
      <c r="Q88" s="18"/>
      <c r="R88" s="18"/>
      <c r="S88" s="18"/>
      <c r="T88" s="18"/>
      <c r="U88" s="18"/>
      <c r="V88" s="18"/>
      <c r="W88" s="18"/>
      <c r="X88" s="18"/>
      <c r="Y88" s="18"/>
      <c r="Z88" s="115" t="s">
        <v>86</v>
      </c>
      <c r="AA88" s="102"/>
      <c r="AB88" s="102"/>
      <c r="AC88" s="102"/>
      <c r="AD88" s="102"/>
      <c r="AE88" s="102"/>
      <c r="AF88" s="103"/>
      <c r="AG88" s="19"/>
      <c r="AH88" s="2"/>
      <c r="AI88" s="2"/>
      <c r="AJ88" s="2"/>
      <c r="AK88" s="2"/>
      <c r="AL88" s="2"/>
    </row>
    <row r="89" spans="1:38" s="1" customFormat="1" ht="24.75" thickTop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19"/>
      <c r="AH89" s="2"/>
      <c r="AI89" s="2"/>
      <c r="AJ89" s="2"/>
      <c r="AK89" s="2"/>
      <c r="AL89" s="2"/>
    </row>
    <row r="90" spans="1:38" s="1" customFormat="1" ht="24.75" thickBot="1">
      <c r="A90" s="7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7"/>
      <c r="AI90" s="7"/>
      <c r="AJ90" s="7"/>
      <c r="AK90" s="7"/>
      <c r="AL90" s="7"/>
    </row>
    <row r="91" spans="1:38" s="1" customFormat="1" ht="25.5" thickTop="1" thickBot="1">
      <c r="A91" s="7"/>
      <c r="B91" s="134" t="s">
        <v>79</v>
      </c>
      <c r="C91" s="135"/>
      <c r="D91" s="107" t="s">
        <v>0</v>
      </c>
      <c r="E91" s="140" t="s">
        <v>1</v>
      </c>
      <c r="F91" s="111" t="s">
        <v>2</v>
      </c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3"/>
      <c r="AD91" s="21"/>
      <c r="AE91" s="107" t="s">
        <v>3</v>
      </c>
      <c r="AF91" s="107" t="s">
        <v>15</v>
      </c>
      <c r="AG91" s="5"/>
      <c r="AH91" s="7"/>
      <c r="AI91" s="7"/>
      <c r="AJ91" s="7"/>
      <c r="AK91" s="7"/>
      <c r="AL91" s="7"/>
    </row>
    <row r="92" spans="1:38" s="1" customFormat="1" ht="25.5" thickTop="1" thickBot="1">
      <c r="B92" s="136"/>
      <c r="C92" s="137"/>
      <c r="D92" s="108"/>
      <c r="E92" s="141"/>
      <c r="F92" s="111" t="s">
        <v>4</v>
      </c>
      <c r="G92" s="112"/>
      <c r="H92" s="112"/>
      <c r="I92" s="113"/>
      <c r="J92" s="111" t="s">
        <v>5</v>
      </c>
      <c r="K92" s="112"/>
      <c r="L92" s="112"/>
      <c r="M92" s="113"/>
      <c r="N92" s="111" t="s">
        <v>6</v>
      </c>
      <c r="O92" s="112"/>
      <c r="P92" s="112"/>
      <c r="Q92" s="113"/>
      <c r="R92" s="111" t="s">
        <v>7</v>
      </c>
      <c r="S92" s="112"/>
      <c r="T92" s="112"/>
      <c r="U92" s="113"/>
      <c r="V92" s="111" t="s">
        <v>8</v>
      </c>
      <c r="W92" s="112"/>
      <c r="X92" s="112"/>
      <c r="Y92" s="113"/>
      <c r="Z92" s="111" t="s">
        <v>9</v>
      </c>
      <c r="AA92" s="112"/>
      <c r="AB92" s="112"/>
      <c r="AC92" s="113"/>
      <c r="AD92" s="20"/>
      <c r="AE92" s="108"/>
      <c r="AF92" s="108"/>
      <c r="AG92" s="2"/>
    </row>
    <row r="93" spans="1:38" s="1" customFormat="1" ht="25.5" thickTop="1" thickBot="1">
      <c r="B93" s="136"/>
      <c r="C93" s="137"/>
      <c r="D93" s="109"/>
      <c r="E93" s="142"/>
      <c r="F93" s="59" t="s">
        <v>10</v>
      </c>
      <c r="G93" s="59" t="s">
        <v>11</v>
      </c>
      <c r="H93" s="32" t="s">
        <v>12</v>
      </c>
      <c r="I93" s="59" t="s">
        <v>14</v>
      </c>
      <c r="J93" s="59" t="s">
        <v>10</v>
      </c>
      <c r="K93" s="59" t="s">
        <v>11</v>
      </c>
      <c r="L93" s="32" t="s">
        <v>12</v>
      </c>
      <c r="M93" s="59" t="s">
        <v>14</v>
      </c>
      <c r="N93" s="59" t="s">
        <v>10</v>
      </c>
      <c r="O93" s="59" t="s">
        <v>11</v>
      </c>
      <c r="P93" s="32" t="s">
        <v>12</v>
      </c>
      <c r="Q93" s="59" t="s">
        <v>14</v>
      </c>
      <c r="R93" s="59" t="s">
        <v>10</v>
      </c>
      <c r="S93" s="59" t="s">
        <v>11</v>
      </c>
      <c r="T93" s="32" t="s">
        <v>12</v>
      </c>
      <c r="U93" s="59" t="s">
        <v>14</v>
      </c>
      <c r="V93" s="59" t="s">
        <v>10</v>
      </c>
      <c r="W93" s="59" t="s">
        <v>11</v>
      </c>
      <c r="X93" s="32" t="s">
        <v>12</v>
      </c>
      <c r="Y93" s="59" t="s">
        <v>14</v>
      </c>
      <c r="Z93" s="59" t="s">
        <v>10</v>
      </c>
      <c r="AA93" s="59" t="s">
        <v>11</v>
      </c>
      <c r="AB93" s="32" t="s">
        <v>12</v>
      </c>
      <c r="AC93" s="59" t="s">
        <v>14</v>
      </c>
      <c r="AD93" s="20"/>
      <c r="AE93" s="109"/>
      <c r="AF93" s="109"/>
      <c r="AG93" s="2"/>
    </row>
    <row r="94" spans="1:38" s="1" customFormat="1" ht="25.5" thickTop="1" thickBot="1">
      <c r="B94" s="138"/>
      <c r="C94" s="139"/>
      <c r="D94" s="81">
        <v>77</v>
      </c>
      <c r="E94" s="82"/>
      <c r="F94" s="49">
        <v>45</v>
      </c>
      <c r="G94" s="83"/>
      <c r="H94" s="52">
        <v>7</v>
      </c>
      <c r="I94" s="83"/>
      <c r="J94" s="49">
        <v>116</v>
      </c>
      <c r="K94" s="83"/>
      <c r="L94" s="52">
        <v>10</v>
      </c>
      <c r="M94" s="83"/>
      <c r="N94" s="49">
        <v>165</v>
      </c>
      <c r="O94" s="83"/>
      <c r="P94" s="52">
        <v>13</v>
      </c>
      <c r="Q94" s="83"/>
      <c r="R94" s="49">
        <v>26</v>
      </c>
      <c r="S94" s="83"/>
      <c r="T94" s="52">
        <v>5</v>
      </c>
      <c r="U94" s="83"/>
      <c r="V94" s="49">
        <v>16</v>
      </c>
      <c r="W94" s="83"/>
      <c r="X94" s="52">
        <v>3</v>
      </c>
      <c r="Y94" s="83"/>
      <c r="Z94" s="49">
        <v>12</v>
      </c>
      <c r="AA94" s="83"/>
      <c r="AB94" s="52">
        <v>2</v>
      </c>
      <c r="AC94" s="83"/>
      <c r="AD94" s="83"/>
      <c r="AE94" s="49">
        <v>380</v>
      </c>
      <c r="AF94" s="52">
        <v>40</v>
      </c>
      <c r="AG94" s="2"/>
    </row>
    <row r="95" spans="1:38" s="1" customFormat="1" ht="24.75" thickBo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8" s="1" customFormat="1" ht="24.75" thickBot="1">
      <c r="B96" s="134" t="s">
        <v>78</v>
      </c>
      <c r="C96" s="143"/>
      <c r="D96" s="146" t="s">
        <v>0</v>
      </c>
      <c r="E96" s="149" t="s">
        <v>1</v>
      </c>
      <c r="F96" s="151" t="s">
        <v>23</v>
      </c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3"/>
      <c r="AD96" s="21"/>
      <c r="AE96" s="154" t="s">
        <v>26</v>
      </c>
      <c r="AF96" s="155"/>
      <c r="AG96" s="2"/>
    </row>
    <row r="97" spans="2:33" s="1" customFormat="1" ht="27.75" thickBot="1">
      <c r="B97" s="136"/>
      <c r="C97" s="144"/>
      <c r="D97" s="147"/>
      <c r="E97" s="150"/>
      <c r="F97" s="156" t="s">
        <v>24</v>
      </c>
      <c r="G97" s="157"/>
      <c r="H97" s="157"/>
      <c r="I97" s="157"/>
      <c r="J97" s="157"/>
      <c r="K97" s="157"/>
      <c r="L97" s="157"/>
      <c r="M97" s="157"/>
      <c r="N97" s="158"/>
      <c r="O97" s="54"/>
      <c r="P97" s="156" t="s">
        <v>25</v>
      </c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8"/>
      <c r="AC97" s="54"/>
      <c r="AD97" s="24"/>
      <c r="AE97" s="55" t="s">
        <v>27</v>
      </c>
      <c r="AF97" s="56" t="s">
        <v>28</v>
      </c>
      <c r="AG97" s="2"/>
    </row>
    <row r="98" spans="2:33" s="1" customFormat="1" ht="27.75" thickBot="1">
      <c r="B98" s="136"/>
      <c r="C98" s="144"/>
      <c r="D98" s="147"/>
      <c r="E98" s="150"/>
      <c r="F98" s="159" t="s">
        <v>82</v>
      </c>
      <c r="G98" s="157"/>
      <c r="H98" s="157"/>
      <c r="I98" s="157"/>
      <c r="J98" s="157"/>
      <c r="K98" s="157"/>
      <c r="L98" s="157"/>
      <c r="M98" s="157"/>
      <c r="N98" s="158"/>
      <c r="O98" s="54"/>
      <c r="P98" s="156" t="s">
        <v>87</v>
      </c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8"/>
      <c r="AC98" s="54"/>
      <c r="AD98" s="24"/>
      <c r="AE98" s="55">
        <v>380</v>
      </c>
      <c r="AF98" s="56">
        <v>40</v>
      </c>
      <c r="AG98" s="2"/>
    </row>
    <row r="99" spans="2:33" s="1" customFormat="1" ht="27.75" thickBot="1">
      <c r="B99" s="138"/>
      <c r="C99" s="145"/>
      <c r="D99" s="148"/>
      <c r="E99" s="150"/>
      <c r="F99" s="160" t="s">
        <v>76</v>
      </c>
      <c r="G99" s="157"/>
      <c r="H99" s="157"/>
      <c r="I99" s="157"/>
      <c r="J99" s="157"/>
      <c r="K99" s="157"/>
      <c r="L99" s="157"/>
      <c r="M99" s="157"/>
      <c r="N99" s="158"/>
      <c r="O99" s="54"/>
      <c r="P99" s="160" t="s">
        <v>77</v>
      </c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8"/>
      <c r="AC99" s="54"/>
      <c r="AD99" s="24"/>
      <c r="AE99" s="161">
        <v>20</v>
      </c>
      <c r="AF99" s="162"/>
      <c r="AG99" s="2"/>
    </row>
    <row r="100" spans="2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</sheetData>
  <mergeCells count="100">
    <mergeCell ref="B96:C99"/>
    <mergeCell ref="D96:D99"/>
    <mergeCell ref="E96:E99"/>
    <mergeCell ref="F96:AC96"/>
    <mergeCell ref="AE96:AF96"/>
    <mergeCell ref="F97:N97"/>
    <mergeCell ref="P97:AB97"/>
    <mergeCell ref="F98:N98"/>
    <mergeCell ref="P98:AB98"/>
    <mergeCell ref="F99:N99"/>
    <mergeCell ref="P99:AB99"/>
    <mergeCell ref="AE99:AF99"/>
    <mergeCell ref="B88:C88"/>
    <mergeCell ref="Z88:AF88"/>
    <mergeCell ref="B91:C94"/>
    <mergeCell ref="D91:D93"/>
    <mergeCell ref="E91:E93"/>
    <mergeCell ref="F91:AC91"/>
    <mergeCell ref="AE91:AE93"/>
    <mergeCell ref="AF91:AF93"/>
    <mergeCell ref="F92:I92"/>
    <mergeCell ref="J92:M92"/>
    <mergeCell ref="N92:Q92"/>
    <mergeCell ref="R92:U92"/>
    <mergeCell ref="V92:Y92"/>
    <mergeCell ref="Z92:AC92"/>
    <mergeCell ref="B84:D84"/>
    <mergeCell ref="H84:V84"/>
    <mergeCell ref="B86:D86"/>
    <mergeCell ref="H86:V86"/>
    <mergeCell ref="AF67:AF69"/>
    <mergeCell ref="F68:I68"/>
    <mergeCell ref="J68:M68"/>
    <mergeCell ref="N68:Q68"/>
    <mergeCell ref="R68:U68"/>
    <mergeCell ref="V68:Y68"/>
    <mergeCell ref="Z68:AC68"/>
    <mergeCell ref="AD69:AD79"/>
    <mergeCell ref="Z86:AF86"/>
    <mergeCell ref="B61:D61"/>
    <mergeCell ref="H61:V61"/>
    <mergeCell ref="AG61:AG79"/>
    <mergeCell ref="B63:D63"/>
    <mergeCell ref="H63:V63"/>
    <mergeCell ref="Z63:AF63"/>
    <mergeCell ref="B65:C65"/>
    <mergeCell ref="Z65:AF65"/>
    <mergeCell ref="B67:B69"/>
    <mergeCell ref="C67:C69"/>
    <mergeCell ref="D67:D69"/>
    <mergeCell ref="E67:E69"/>
    <mergeCell ref="F67:AC67"/>
    <mergeCell ref="AE67:AE69"/>
    <mergeCell ref="B79:C79"/>
    <mergeCell ref="AD9:AD29"/>
    <mergeCell ref="B29:C29"/>
    <mergeCell ref="B7:B9"/>
    <mergeCell ref="V8:Y8"/>
    <mergeCell ref="Z8:AC8"/>
    <mergeCell ref="F7:AC7"/>
    <mergeCell ref="F8:I8"/>
    <mergeCell ref="AG1:AG2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52:C52"/>
    <mergeCell ref="Z38:AF38"/>
    <mergeCell ref="B40:B42"/>
    <mergeCell ref="D40:D42"/>
    <mergeCell ref="E40:E42"/>
    <mergeCell ref="B38:C38"/>
    <mergeCell ref="V41:Y41"/>
    <mergeCell ref="J41:M41"/>
    <mergeCell ref="N41:Q41"/>
    <mergeCell ref="Z41:AC41"/>
    <mergeCell ref="C40:C42"/>
    <mergeCell ref="AG34:AG52"/>
    <mergeCell ref="AD42:AD52"/>
    <mergeCell ref="F40:AC40"/>
    <mergeCell ref="AE40:AE42"/>
    <mergeCell ref="AF40:AF42"/>
    <mergeCell ref="F41:I41"/>
    <mergeCell ref="R41:U41"/>
    <mergeCell ref="B34:D34"/>
    <mergeCell ref="H34:V34"/>
    <mergeCell ref="B36:D36"/>
    <mergeCell ref="H36:V36"/>
    <mergeCell ref="Z36:AF3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workbookViewId="0">
      <selection sqref="A1:XFD1048576"/>
    </sheetView>
  </sheetViews>
  <sheetFormatPr defaultColWidth="9.140625" defaultRowHeight="24"/>
  <cols>
    <col min="1" max="1" width="6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>
      <c r="B1" s="84" t="s">
        <v>16</v>
      </c>
      <c r="C1" s="85"/>
      <c r="D1" s="86"/>
      <c r="E1" s="9"/>
      <c r="H1" s="87" t="s">
        <v>45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  <c r="W1" s="8"/>
      <c r="X1" s="8"/>
      <c r="Z1" s="10"/>
      <c r="AA1" s="10"/>
      <c r="AB1" s="10"/>
      <c r="AC1" s="10"/>
      <c r="AD1" s="10"/>
      <c r="AE1" s="10"/>
      <c r="AF1" s="10"/>
      <c r="AG1" s="93"/>
    </row>
    <row r="2" spans="1:148" s="1" customFormat="1" ht="8.25" customHeight="1" thickTop="1" thickBot="1">
      <c r="AB2" s="17"/>
      <c r="AC2" s="17"/>
      <c r="AD2" s="17"/>
      <c r="AE2" s="17"/>
      <c r="AF2" s="17"/>
      <c r="AG2" s="93"/>
    </row>
    <row r="3" spans="1:148" s="1" customFormat="1" ht="28.5" thickTop="1" thickBot="1">
      <c r="B3" s="84" t="s">
        <v>17</v>
      </c>
      <c r="C3" s="85"/>
      <c r="D3" s="86"/>
      <c r="E3" s="2"/>
      <c r="H3" s="87" t="s">
        <v>30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  <c r="W3" s="8"/>
      <c r="X3" s="8"/>
      <c r="Z3" s="101" t="s">
        <v>44</v>
      </c>
      <c r="AA3" s="102"/>
      <c r="AB3" s="102"/>
      <c r="AC3" s="102"/>
      <c r="AD3" s="102"/>
      <c r="AE3" s="102"/>
      <c r="AF3" s="103"/>
      <c r="AG3" s="93"/>
    </row>
    <row r="4" spans="1:148" s="1" customFormat="1" ht="5.45" customHeight="1" thickTop="1" thickBot="1">
      <c r="AG4" s="93"/>
    </row>
    <row r="5" spans="1:148" s="2" customFormat="1" ht="27.75" thickTop="1" thickBot="1">
      <c r="B5" s="84" t="s">
        <v>31</v>
      </c>
      <c r="C5" s="85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01" t="s">
        <v>29</v>
      </c>
      <c r="AA5" s="102"/>
      <c r="AB5" s="102"/>
      <c r="AC5" s="102"/>
      <c r="AD5" s="102"/>
      <c r="AE5" s="102"/>
      <c r="AF5" s="103"/>
      <c r="AG5" s="93"/>
    </row>
    <row r="6" spans="1:148" s="2" customFormat="1" ht="9" customHeight="1" thickTop="1" thickBot="1">
      <c r="AG6" s="93"/>
    </row>
    <row r="7" spans="1:148" s="3" customFormat="1" ht="24.75" customHeight="1" thickTop="1" thickBot="1">
      <c r="A7" s="1"/>
      <c r="B7" s="104" t="s">
        <v>18</v>
      </c>
      <c r="C7" s="104" t="s">
        <v>32</v>
      </c>
      <c r="D7" s="107" t="s">
        <v>0</v>
      </c>
      <c r="E7" s="110" t="s">
        <v>1</v>
      </c>
      <c r="F7" s="96" t="s"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25"/>
      <c r="AE7" s="97" t="s">
        <v>3</v>
      </c>
      <c r="AF7" s="97" t="s">
        <v>15</v>
      </c>
      <c r="AG7" s="9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105"/>
      <c r="C8" s="105"/>
      <c r="D8" s="108"/>
      <c r="E8" s="110"/>
      <c r="F8" s="96" t="s">
        <v>4</v>
      </c>
      <c r="G8" s="96"/>
      <c r="H8" s="96"/>
      <c r="I8" s="96"/>
      <c r="J8" s="96" t="s">
        <v>5</v>
      </c>
      <c r="K8" s="96"/>
      <c r="L8" s="96"/>
      <c r="M8" s="96"/>
      <c r="N8" s="96" t="s">
        <v>6</v>
      </c>
      <c r="O8" s="96"/>
      <c r="P8" s="96"/>
      <c r="Q8" s="96"/>
      <c r="R8" s="96" t="s">
        <v>7</v>
      </c>
      <c r="S8" s="96"/>
      <c r="T8" s="96"/>
      <c r="U8" s="96"/>
      <c r="V8" s="111" t="s">
        <v>8</v>
      </c>
      <c r="W8" s="112"/>
      <c r="X8" s="112"/>
      <c r="Y8" s="113"/>
      <c r="Z8" s="111" t="s">
        <v>9</v>
      </c>
      <c r="AA8" s="112"/>
      <c r="AB8" s="112"/>
      <c r="AC8" s="113"/>
      <c r="AD8" s="25"/>
      <c r="AE8" s="98"/>
      <c r="AF8" s="98"/>
      <c r="AG8" s="9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106"/>
      <c r="C9" s="106"/>
      <c r="D9" s="109"/>
      <c r="E9" s="110"/>
      <c r="F9" s="59" t="s">
        <v>10</v>
      </c>
      <c r="G9" s="59" t="s">
        <v>11</v>
      </c>
      <c r="H9" s="32" t="s">
        <v>12</v>
      </c>
      <c r="I9" s="59" t="s">
        <v>14</v>
      </c>
      <c r="J9" s="59" t="s">
        <v>10</v>
      </c>
      <c r="K9" s="59" t="s">
        <v>11</v>
      </c>
      <c r="L9" s="32" t="s">
        <v>12</v>
      </c>
      <c r="M9" s="59" t="s">
        <v>14</v>
      </c>
      <c r="N9" s="59" t="s">
        <v>10</v>
      </c>
      <c r="O9" s="59" t="s">
        <v>11</v>
      </c>
      <c r="P9" s="32" t="s">
        <v>12</v>
      </c>
      <c r="Q9" s="59" t="s">
        <v>14</v>
      </c>
      <c r="R9" s="59" t="s">
        <v>10</v>
      </c>
      <c r="S9" s="59" t="s">
        <v>11</v>
      </c>
      <c r="T9" s="32" t="s">
        <v>12</v>
      </c>
      <c r="U9" s="59" t="s">
        <v>14</v>
      </c>
      <c r="V9" s="59" t="s">
        <v>10</v>
      </c>
      <c r="W9" s="59" t="s">
        <v>11</v>
      </c>
      <c r="X9" s="32" t="s">
        <v>12</v>
      </c>
      <c r="Y9" s="59" t="s">
        <v>14</v>
      </c>
      <c r="Z9" s="59" t="s">
        <v>10</v>
      </c>
      <c r="AA9" s="59" t="s">
        <v>11</v>
      </c>
      <c r="AB9" s="32" t="s">
        <v>12</v>
      </c>
      <c r="AC9" s="59" t="s">
        <v>14</v>
      </c>
      <c r="AD9" s="95"/>
      <c r="AE9" s="99"/>
      <c r="AF9" s="99"/>
      <c r="AG9" s="9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5">
        <v>1</v>
      </c>
      <c r="C10" s="58" t="s">
        <v>46</v>
      </c>
      <c r="D10" s="35">
        <v>6</v>
      </c>
      <c r="E10" s="26">
        <v>6.25E-2</v>
      </c>
      <c r="F10" s="27">
        <v>15</v>
      </c>
      <c r="G10" s="28"/>
      <c r="H10" s="33">
        <v>2</v>
      </c>
      <c r="I10" s="29"/>
      <c r="J10" s="27">
        <v>13</v>
      </c>
      <c r="K10" s="28"/>
      <c r="L10" s="33">
        <v>1</v>
      </c>
      <c r="M10" s="29"/>
      <c r="N10" s="27">
        <v>9</v>
      </c>
      <c r="O10" s="28"/>
      <c r="P10" s="33">
        <v>1</v>
      </c>
      <c r="Q10" s="29"/>
      <c r="R10" s="27">
        <v>8</v>
      </c>
      <c r="S10" s="28"/>
      <c r="T10" s="33">
        <v>0</v>
      </c>
      <c r="U10" s="29"/>
      <c r="V10" s="27">
        <v>4</v>
      </c>
      <c r="W10" s="28"/>
      <c r="X10" s="33">
        <v>0</v>
      </c>
      <c r="Y10" s="29"/>
      <c r="Z10" s="27">
        <v>4</v>
      </c>
      <c r="AA10" s="28"/>
      <c r="AB10" s="33">
        <v>0</v>
      </c>
      <c r="AC10" s="29">
        <f>AB10</f>
        <v>0</v>
      </c>
      <c r="AD10" s="95"/>
      <c r="AE10" s="27">
        <v>53</v>
      </c>
      <c r="AF10" s="34">
        <v>4</v>
      </c>
      <c r="AG10" s="94"/>
      <c r="AH10" s="57">
        <f>SUM(F10+J10+N10+R10+V10+Z10)</f>
        <v>53</v>
      </c>
      <c r="AI10" s="57">
        <f>H10+L10+P10+T10+X10+AB10</f>
        <v>4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4">
        <v>2</v>
      </c>
      <c r="C11" s="58" t="s">
        <v>47</v>
      </c>
      <c r="D11" s="35">
        <v>5</v>
      </c>
      <c r="E11" s="26">
        <v>6.25E-2</v>
      </c>
      <c r="F11" s="27">
        <v>17</v>
      </c>
      <c r="G11" s="28"/>
      <c r="H11" s="33">
        <v>2</v>
      </c>
      <c r="I11" s="29"/>
      <c r="J11" s="27">
        <v>14</v>
      </c>
      <c r="K11" s="28"/>
      <c r="L11" s="33">
        <v>1</v>
      </c>
      <c r="M11" s="29"/>
      <c r="N11" s="27">
        <v>15</v>
      </c>
      <c r="O11" s="28"/>
      <c r="P11" s="33">
        <v>1</v>
      </c>
      <c r="Q11" s="29"/>
      <c r="R11" s="27">
        <v>7</v>
      </c>
      <c r="S11" s="28"/>
      <c r="T11" s="33">
        <v>0</v>
      </c>
      <c r="U11" s="29"/>
      <c r="V11" s="27">
        <v>4</v>
      </c>
      <c r="W11" s="28"/>
      <c r="X11" s="33">
        <v>0</v>
      </c>
      <c r="Y11" s="29"/>
      <c r="Z11" s="27">
        <v>3</v>
      </c>
      <c r="AA11" s="28"/>
      <c r="AB11" s="33">
        <v>0</v>
      </c>
      <c r="AC11" s="29"/>
      <c r="AD11" s="95"/>
      <c r="AE11" s="27">
        <v>60</v>
      </c>
      <c r="AF11" s="34">
        <v>4</v>
      </c>
      <c r="AG11" s="94"/>
      <c r="AH11" s="57">
        <f t="shared" ref="AH11:AH19" si="0">SUM(F11+J11+N11+R11+V11+Z11)</f>
        <v>60</v>
      </c>
      <c r="AI11" s="57">
        <f t="shared" ref="AI11:AI19" si="1">H11+L11+P11+T11+X11+AB11</f>
        <v>4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5">
        <v>3</v>
      </c>
      <c r="C12" s="58" t="s">
        <v>48</v>
      </c>
      <c r="D12" s="35">
        <v>5</v>
      </c>
      <c r="E12" s="26">
        <v>6.25E-2</v>
      </c>
      <c r="F12" s="27">
        <v>15</v>
      </c>
      <c r="G12" s="28"/>
      <c r="H12" s="33">
        <v>1</v>
      </c>
      <c r="I12" s="29"/>
      <c r="J12" s="27">
        <v>17</v>
      </c>
      <c r="K12" s="28"/>
      <c r="L12" s="33">
        <v>1</v>
      </c>
      <c r="M12" s="29"/>
      <c r="N12" s="27">
        <v>19</v>
      </c>
      <c r="O12" s="28"/>
      <c r="P12" s="33">
        <v>1</v>
      </c>
      <c r="Q12" s="29"/>
      <c r="R12" s="27">
        <v>10</v>
      </c>
      <c r="S12" s="28"/>
      <c r="T12" s="33">
        <v>1</v>
      </c>
      <c r="U12" s="29"/>
      <c r="V12" s="27">
        <v>6</v>
      </c>
      <c r="W12" s="28"/>
      <c r="X12" s="33">
        <v>0</v>
      </c>
      <c r="Y12" s="29"/>
      <c r="Z12" s="27">
        <v>5</v>
      </c>
      <c r="AA12" s="28"/>
      <c r="AB12" s="33">
        <v>0</v>
      </c>
      <c r="AC12" s="29"/>
      <c r="AD12" s="95"/>
      <c r="AE12" s="27">
        <v>72</v>
      </c>
      <c r="AF12" s="34">
        <v>4</v>
      </c>
      <c r="AG12" s="94"/>
      <c r="AH12" s="57">
        <f t="shared" si="0"/>
        <v>72</v>
      </c>
      <c r="AI12" s="57">
        <f t="shared" si="1"/>
        <v>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4">
        <v>4</v>
      </c>
      <c r="C13" s="58" t="s">
        <v>49</v>
      </c>
      <c r="D13" s="35">
        <v>8</v>
      </c>
      <c r="E13" s="26">
        <v>6.25E-2</v>
      </c>
      <c r="F13" s="27">
        <v>30</v>
      </c>
      <c r="G13" s="28"/>
      <c r="H13" s="33">
        <v>2</v>
      </c>
      <c r="I13" s="29"/>
      <c r="J13" s="27">
        <v>25</v>
      </c>
      <c r="K13" s="28"/>
      <c r="L13" s="33">
        <v>1</v>
      </c>
      <c r="M13" s="29"/>
      <c r="N13" s="27">
        <v>17</v>
      </c>
      <c r="O13" s="28"/>
      <c r="P13" s="33">
        <v>1</v>
      </c>
      <c r="Q13" s="29"/>
      <c r="R13" s="27">
        <v>10</v>
      </c>
      <c r="S13" s="28"/>
      <c r="T13" s="33">
        <v>0</v>
      </c>
      <c r="U13" s="29"/>
      <c r="V13" s="27">
        <v>8</v>
      </c>
      <c r="W13" s="28"/>
      <c r="X13" s="33">
        <v>0</v>
      </c>
      <c r="Y13" s="29"/>
      <c r="Z13" s="27">
        <v>8</v>
      </c>
      <c r="AA13" s="28"/>
      <c r="AB13" s="33">
        <v>1</v>
      </c>
      <c r="AC13" s="29"/>
      <c r="AD13" s="95"/>
      <c r="AE13" s="27">
        <v>98</v>
      </c>
      <c r="AF13" s="34">
        <v>5</v>
      </c>
      <c r="AG13" s="94"/>
      <c r="AH13" s="57">
        <f t="shared" si="0"/>
        <v>98</v>
      </c>
      <c r="AI13" s="57">
        <f t="shared" si="1"/>
        <v>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>
      <c r="B14" s="35">
        <v>5</v>
      </c>
      <c r="C14" s="58" t="s">
        <v>50</v>
      </c>
      <c r="D14" s="35">
        <v>8</v>
      </c>
      <c r="E14" s="26">
        <v>6.25E-2</v>
      </c>
      <c r="F14" s="27">
        <v>17</v>
      </c>
      <c r="G14" s="28"/>
      <c r="H14" s="33">
        <v>1</v>
      </c>
      <c r="I14" s="29"/>
      <c r="J14" s="27">
        <v>17</v>
      </c>
      <c r="K14" s="28"/>
      <c r="L14" s="33">
        <v>1</v>
      </c>
      <c r="M14" s="29"/>
      <c r="N14" s="27">
        <v>20</v>
      </c>
      <c r="O14" s="28"/>
      <c r="P14" s="33">
        <v>1</v>
      </c>
      <c r="Q14" s="29"/>
      <c r="R14" s="27">
        <v>10</v>
      </c>
      <c r="S14" s="28"/>
      <c r="T14" s="33">
        <v>1</v>
      </c>
      <c r="U14" s="29"/>
      <c r="V14" s="27">
        <v>8</v>
      </c>
      <c r="W14" s="28"/>
      <c r="X14" s="33">
        <v>1</v>
      </c>
      <c r="Y14" s="29"/>
      <c r="Z14" s="27">
        <v>4</v>
      </c>
      <c r="AA14" s="28"/>
      <c r="AB14" s="33">
        <v>0</v>
      </c>
      <c r="AC14" s="29">
        <f>AB14</f>
        <v>0</v>
      </c>
      <c r="AD14" s="95"/>
      <c r="AE14" s="27">
        <v>76</v>
      </c>
      <c r="AF14" s="34">
        <v>5</v>
      </c>
      <c r="AG14" s="94"/>
      <c r="AH14" s="57">
        <f t="shared" si="0"/>
        <v>76</v>
      </c>
      <c r="AI14" s="57">
        <f t="shared" si="1"/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>
      <c r="B15" s="34">
        <v>6</v>
      </c>
      <c r="C15" s="58" t="s">
        <v>51</v>
      </c>
      <c r="D15" s="35">
        <v>6</v>
      </c>
      <c r="E15" s="26">
        <v>6.25E-2</v>
      </c>
      <c r="F15" s="27">
        <v>14</v>
      </c>
      <c r="G15" s="28"/>
      <c r="H15" s="33">
        <v>1</v>
      </c>
      <c r="I15" s="29"/>
      <c r="J15" s="27">
        <v>14</v>
      </c>
      <c r="K15" s="28"/>
      <c r="L15" s="33">
        <v>1</v>
      </c>
      <c r="M15" s="29"/>
      <c r="N15" s="27">
        <v>15</v>
      </c>
      <c r="O15" s="28"/>
      <c r="P15" s="33">
        <v>1</v>
      </c>
      <c r="Q15" s="29"/>
      <c r="R15" s="27">
        <v>7</v>
      </c>
      <c r="S15" s="28"/>
      <c r="T15" s="33">
        <v>1</v>
      </c>
      <c r="U15" s="29"/>
      <c r="V15" s="27">
        <v>4</v>
      </c>
      <c r="W15" s="28"/>
      <c r="X15" s="33">
        <v>0</v>
      </c>
      <c r="Y15" s="29"/>
      <c r="Z15" s="27">
        <v>3</v>
      </c>
      <c r="AA15" s="28"/>
      <c r="AB15" s="33">
        <v>0</v>
      </c>
      <c r="AC15" s="29">
        <f>AB15</f>
        <v>0</v>
      </c>
      <c r="AD15" s="95"/>
      <c r="AE15" s="27">
        <v>57</v>
      </c>
      <c r="AF15" s="34">
        <v>4</v>
      </c>
      <c r="AG15" s="94"/>
      <c r="AH15" s="57">
        <f t="shared" si="0"/>
        <v>57</v>
      </c>
      <c r="AI15" s="57">
        <f t="shared" si="1"/>
        <v>4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>
      <c r="B16" s="35">
        <v>7</v>
      </c>
      <c r="C16" s="58" t="s">
        <v>52</v>
      </c>
      <c r="D16" s="35">
        <v>6</v>
      </c>
      <c r="E16" s="26">
        <v>6.25E-2</v>
      </c>
      <c r="F16" s="27">
        <v>17</v>
      </c>
      <c r="G16" s="28"/>
      <c r="H16" s="33">
        <v>1</v>
      </c>
      <c r="I16" s="29"/>
      <c r="J16" s="27">
        <v>17</v>
      </c>
      <c r="K16" s="28"/>
      <c r="L16" s="33">
        <v>1</v>
      </c>
      <c r="M16" s="29"/>
      <c r="N16" s="27">
        <v>20</v>
      </c>
      <c r="O16" s="28"/>
      <c r="P16" s="33">
        <v>1</v>
      </c>
      <c r="Q16" s="29"/>
      <c r="R16" s="27">
        <v>10</v>
      </c>
      <c r="S16" s="28"/>
      <c r="T16" s="33">
        <v>1</v>
      </c>
      <c r="U16" s="29"/>
      <c r="V16" s="27">
        <v>8</v>
      </c>
      <c r="W16" s="28"/>
      <c r="X16" s="33">
        <v>0</v>
      </c>
      <c r="Y16" s="29"/>
      <c r="Z16" s="27">
        <v>4</v>
      </c>
      <c r="AA16" s="28"/>
      <c r="AB16" s="33">
        <v>0</v>
      </c>
      <c r="AC16" s="29">
        <f>AB16</f>
        <v>0</v>
      </c>
      <c r="AD16" s="95"/>
      <c r="AE16" s="27">
        <v>76</v>
      </c>
      <c r="AF16" s="34">
        <v>4</v>
      </c>
      <c r="AG16" s="94"/>
      <c r="AH16" s="57">
        <f t="shared" si="0"/>
        <v>76</v>
      </c>
      <c r="AI16" s="57">
        <f t="shared" si="1"/>
        <v>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>
      <c r="B17" s="34">
        <v>8</v>
      </c>
      <c r="C17" s="58" t="s">
        <v>53</v>
      </c>
      <c r="D17" s="35">
        <v>8</v>
      </c>
      <c r="E17" s="26">
        <v>3.125E-2</v>
      </c>
      <c r="F17" s="27">
        <v>32</v>
      </c>
      <c r="G17" s="28"/>
      <c r="H17" s="33">
        <v>2</v>
      </c>
      <c r="I17" s="29"/>
      <c r="J17" s="27">
        <v>27</v>
      </c>
      <c r="K17" s="28"/>
      <c r="L17" s="33">
        <v>1</v>
      </c>
      <c r="M17" s="29"/>
      <c r="N17" s="27">
        <v>18</v>
      </c>
      <c r="O17" s="28"/>
      <c r="P17" s="33">
        <v>1</v>
      </c>
      <c r="Q17" s="29"/>
      <c r="R17" s="27">
        <v>10</v>
      </c>
      <c r="S17" s="28"/>
      <c r="T17" s="33">
        <v>0</v>
      </c>
      <c r="U17" s="29"/>
      <c r="V17" s="27">
        <v>8</v>
      </c>
      <c r="W17" s="28"/>
      <c r="X17" s="33">
        <v>1</v>
      </c>
      <c r="Y17" s="29"/>
      <c r="Z17" s="27">
        <v>8</v>
      </c>
      <c r="AA17" s="28"/>
      <c r="AB17" s="33">
        <v>0</v>
      </c>
      <c r="AC17" s="29">
        <f>AB17</f>
        <v>0</v>
      </c>
      <c r="AD17" s="95"/>
      <c r="AE17" s="27">
        <v>103</v>
      </c>
      <c r="AF17" s="34">
        <v>5</v>
      </c>
      <c r="AG17" s="94"/>
      <c r="AH17" s="57">
        <f t="shared" si="0"/>
        <v>103</v>
      </c>
      <c r="AI17" s="57">
        <f t="shared" si="1"/>
        <v>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>
      <c r="B18" s="35">
        <v>9</v>
      </c>
      <c r="C18" s="58" t="s">
        <v>54</v>
      </c>
      <c r="D18" s="35">
        <v>10</v>
      </c>
      <c r="E18" s="26">
        <v>3.125E-2</v>
      </c>
      <c r="F18" s="27">
        <v>28</v>
      </c>
      <c r="G18" s="28"/>
      <c r="H18" s="33">
        <v>2</v>
      </c>
      <c r="I18" s="29"/>
      <c r="J18" s="27">
        <v>32</v>
      </c>
      <c r="K18" s="28"/>
      <c r="L18" s="33">
        <v>1</v>
      </c>
      <c r="M18" s="29"/>
      <c r="N18" s="27">
        <v>22</v>
      </c>
      <c r="O18" s="28"/>
      <c r="P18" s="33">
        <v>1</v>
      </c>
      <c r="Q18" s="29"/>
      <c r="R18" s="27">
        <v>16</v>
      </c>
      <c r="S18" s="28"/>
      <c r="T18" s="33">
        <v>1</v>
      </c>
      <c r="U18" s="29"/>
      <c r="V18" s="27">
        <v>6</v>
      </c>
      <c r="W18" s="28"/>
      <c r="X18" s="33">
        <v>0</v>
      </c>
      <c r="Y18" s="29"/>
      <c r="Z18" s="27">
        <v>6</v>
      </c>
      <c r="AA18" s="28"/>
      <c r="AB18" s="33">
        <v>0</v>
      </c>
      <c r="AC18" s="29">
        <f>AB18</f>
        <v>0</v>
      </c>
      <c r="AD18" s="95"/>
      <c r="AE18" s="27">
        <v>110</v>
      </c>
      <c r="AF18" s="34">
        <v>5</v>
      </c>
      <c r="AG18" s="94"/>
      <c r="AH18" s="57">
        <f t="shared" si="0"/>
        <v>110</v>
      </c>
      <c r="AI18" s="57">
        <f t="shared" si="1"/>
        <v>5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>
      <c r="B19" s="100" t="s">
        <v>13</v>
      </c>
      <c r="C19" s="100"/>
      <c r="D19" s="46">
        <f>SUM(D10:D18)</f>
        <v>62</v>
      </c>
      <c r="E19" s="39">
        <f>SUM(E10:E18)</f>
        <v>0.5</v>
      </c>
      <c r="F19" s="44">
        <f>SUM(F10:F18)</f>
        <v>185</v>
      </c>
      <c r="G19" s="39"/>
      <c r="H19" s="47">
        <f>SUM(H10:H18)</f>
        <v>14</v>
      </c>
      <c r="I19" s="40">
        <f>SUM(I10:I18)</f>
        <v>0</v>
      </c>
      <c r="J19" s="45">
        <f>SUM(J10:J18)</f>
        <v>176</v>
      </c>
      <c r="K19" s="39"/>
      <c r="L19" s="47">
        <f>SUM(L10:L18)</f>
        <v>9</v>
      </c>
      <c r="M19" s="41">
        <f>SUM(M10:M18)</f>
        <v>0</v>
      </c>
      <c r="N19" s="45">
        <f>SUM(N10:N18)</f>
        <v>155</v>
      </c>
      <c r="O19" s="39"/>
      <c r="P19" s="47">
        <f>SUM(P10:P18)</f>
        <v>9</v>
      </c>
      <c r="Q19" s="41">
        <f>SUM(Q10:Q18)</f>
        <v>0</v>
      </c>
      <c r="R19" s="45">
        <f>SUM(R10:R18)</f>
        <v>88</v>
      </c>
      <c r="S19" s="39"/>
      <c r="T19" s="47">
        <f>SUM(T10:T18)</f>
        <v>5</v>
      </c>
      <c r="U19" s="42">
        <f>SUM(U10:U18)</f>
        <v>0</v>
      </c>
      <c r="V19" s="45">
        <f>SUM(V10:V18)</f>
        <v>56</v>
      </c>
      <c r="W19" s="39"/>
      <c r="X19" s="47">
        <f>SUM(X10:X18)</f>
        <v>2</v>
      </c>
      <c r="Y19" s="43">
        <f>SUM(Y10:Y18)</f>
        <v>0</v>
      </c>
      <c r="Z19" s="45">
        <f>SUM(Z10:Z18)</f>
        <v>45</v>
      </c>
      <c r="AA19" s="39"/>
      <c r="AB19" s="47">
        <f>SUM(AB10:AB18)</f>
        <v>1</v>
      </c>
      <c r="AC19" s="30">
        <f>SUM(AC10:AC18)</f>
        <v>0</v>
      </c>
      <c r="AD19" s="95"/>
      <c r="AE19" s="35">
        <f>SUM(AE10:AE18)</f>
        <v>705</v>
      </c>
      <c r="AF19" s="48">
        <f>SUM(AF10:AF18)</f>
        <v>40</v>
      </c>
      <c r="AG19" s="94"/>
      <c r="AH19" s="57">
        <f t="shared" si="0"/>
        <v>705</v>
      </c>
      <c r="AI19" s="57">
        <f t="shared" si="1"/>
        <v>40</v>
      </c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>
      <c r="B24" s="84" t="s">
        <v>16</v>
      </c>
      <c r="C24" s="85"/>
      <c r="D24" s="86"/>
      <c r="E24" s="9"/>
      <c r="H24" s="87" t="s">
        <v>37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8"/>
      <c r="X24" s="8"/>
      <c r="Z24" s="10"/>
      <c r="AA24" s="10"/>
      <c r="AB24" s="10"/>
      <c r="AC24" s="10"/>
      <c r="AD24" s="10"/>
      <c r="AE24" s="10"/>
      <c r="AF24" s="10"/>
      <c r="AG24" s="93"/>
    </row>
    <row r="25" spans="1:148" s="1" customFormat="1" ht="8.25" hidden="1" customHeight="1">
      <c r="AB25" s="17"/>
      <c r="AC25" s="17"/>
      <c r="AD25" s="17"/>
      <c r="AE25" s="17"/>
      <c r="AF25" s="17"/>
      <c r="AG25" s="93"/>
    </row>
    <row r="26" spans="1:148" s="1" customFormat="1" ht="28.5" hidden="1" thickTop="1" thickBot="1">
      <c r="B26" s="84" t="s">
        <v>17</v>
      </c>
      <c r="C26" s="85"/>
      <c r="D26" s="86"/>
      <c r="E26" s="2"/>
      <c r="H26" s="87" t="s">
        <v>30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9"/>
      <c r="W26" s="8"/>
      <c r="X26" s="8"/>
      <c r="Z26" s="90" t="s">
        <v>34</v>
      </c>
      <c r="AA26" s="91"/>
      <c r="AB26" s="91"/>
      <c r="AC26" s="91"/>
      <c r="AD26" s="91"/>
      <c r="AE26" s="91"/>
      <c r="AF26" s="92"/>
      <c r="AG26" s="93"/>
    </row>
    <row r="27" spans="1:148" s="1" customFormat="1" ht="5.45" hidden="1" customHeight="1">
      <c r="AG27" s="93"/>
    </row>
    <row r="28" spans="1:148" s="2" customFormat="1" ht="27.75" hidden="1" thickTop="1" thickBot="1">
      <c r="B28" s="84" t="s">
        <v>31</v>
      </c>
      <c r="C28" s="85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101" t="s">
        <v>33</v>
      </c>
      <c r="AA28" s="102"/>
      <c r="AB28" s="102"/>
      <c r="AC28" s="102"/>
      <c r="AD28" s="102"/>
      <c r="AE28" s="102"/>
      <c r="AF28" s="103"/>
      <c r="AG28" s="93"/>
    </row>
    <row r="29" spans="1:148" s="2" customFormat="1" ht="9" hidden="1" customHeight="1">
      <c r="AG29" s="93"/>
    </row>
    <row r="30" spans="1:148" s="3" customFormat="1" ht="24.75" hidden="1" customHeight="1">
      <c r="A30" s="1"/>
      <c r="B30" s="104" t="s">
        <v>18</v>
      </c>
      <c r="C30" s="104" t="s">
        <v>32</v>
      </c>
      <c r="D30" s="107" t="s">
        <v>0</v>
      </c>
      <c r="E30" s="110" t="s">
        <v>1</v>
      </c>
      <c r="F30" s="96" t="s"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25"/>
      <c r="AE30" s="97" t="s">
        <v>3</v>
      </c>
      <c r="AF30" s="97" t="s">
        <v>15</v>
      </c>
      <c r="AG30" s="9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>
      <c r="A31" s="1"/>
      <c r="B31" s="105"/>
      <c r="C31" s="105"/>
      <c r="D31" s="108"/>
      <c r="E31" s="110"/>
      <c r="F31" s="96" t="s">
        <v>4</v>
      </c>
      <c r="G31" s="96"/>
      <c r="H31" s="96"/>
      <c r="I31" s="96"/>
      <c r="J31" s="96" t="s">
        <v>5</v>
      </c>
      <c r="K31" s="96"/>
      <c r="L31" s="96"/>
      <c r="M31" s="96"/>
      <c r="N31" s="96" t="s">
        <v>6</v>
      </c>
      <c r="O31" s="96"/>
      <c r="P31" s="96"/>
      <c r="Q31" s="96"/>
      <c r="R31" s="96" t="s">
        <v>7</v>
      </c>
      <c r="S31" s="96"/>
      <c r="T31" s="96"/>
      <c r="U31" s="96"/>
      <c r="V31" s="111" t="s">
        <v>8</v>
      </c>
      <c r="W31" s="112"/>
      <c r="X31" s="112"/>
      <c r="Y31" s="113"/>
      <c r="Z31" s="111" t="s">
        <v>9</v>
      </c>
      <c r="AA31" s="112"/>
      <c r="AB31" s="112"/>
      <c r="AC31" s="113"/>
      <c r="AD31" s="25"/>
      <c r="AE31" s="98"/>
      <c r="AF31" s="98"/>
      <c r="AG31" s="9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>
      <c r="A32" s="1"/>
      <c r="B32" s="106"/>
      <c r="C32" s="106"/>
      <c r="D32" s="109"/>
      <c r="E32" s="110"/>
      <c r="F32" s="59" t="s">
        <v>10</v>
      </c>
      <c r="G32" s="59" t="s">
        <v>11</v>
      </c>
      <c r="H32" s="32" t="s">
        <v>12</v>
      </c>
      <c r="I32" s="59" t="s">
        <v>14</v>
      </c>
      <c r="J32" s="59" t="s">
        <v>10</v>
      </c>
      <c r="K32" s="59" t="s">
        <v>11</v>
      </c>
      <c r="L32" s="32" t="s">
        <v>12</v>
      </c>
      <c r="M32" s="59" t="s">
        <v>14</v>
      </c>
      <c r="N32" s="59" t="s">
        <v>10</v>
      </c>
      <c r="O32" s="59" t="s">
        <v>11</v>
      </c>
      <c r="P32" s="32" t="s">
        <v>12</v>
      </c>
      <c r="Q32" s="59" t="s">
        <v>14</v>
      </c>
      <c r="R32" s="59" t="s">
        <v>10</v>
      </c>
      <c r="S32" s="59" t="s">
        <v>11</v>
      </c>
      <c r="T32" s="32" t="s">
        <v>12</v>
      </c>
      <c r="U32" s="59" t="s">
        <v>14</v>
      </c>
      <c r="V32" s="59" t="s">
        <v>10</v>
      </c>
      <c r="W32" s="59" t="s">
        <v>11</v>
      </c>
      <c r="X32" s="32" t="s">
        <v>12</v>
      </c>
      <c r="Y32" s="59" t="s">
        <v>14</v>
      </c>
      <c r="Z32" s="59" t="s">
        <v>10</v>
      </c>
      <c r="AA32" s="59" t="s">
        <v>11</v>
      </c>
      <c r="AB32" s="32" t="s">
        <v>12</v>
      </c>
      <c r="AC32" s="59" t="s">
        <v>14</v>
      </c>
      <c r="AD32" s="95"/>
      <c r="AE32" s="99"/>
      <c r="AF32" s="99"/>
      <c r="AG32" s="9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>
      <c r="B33" s="35">
        <v>9</v>
      </c>
      <c r="C33" s="36" t="s">
        <v>35</v>
      </c>
      <c r="D33" s="35"/>
      <c r="E33" s="26">
        <v>6.25E-2</v>
      </c>
      <c r="F33" s="27">
        <v>0</v>
      </c>
      <c r="G33" s="28"/>
      <c r="H33" s="33">
        <v>0</v>
      </c>
      <c r="I33" s="29"/>
      <c r="J33" s="27">
        <v>0</v>
      </c>
      <c r="K33" s="28"/>
      <c r="L33" s="33">
        <v>0</v>
      </c>
      <c r="M33" s="29"/>
      <c r="N33" s="27">
        <v>0</v>
      </c>
      <c r="O33" s="28"/>
      <c r="P33" s="33">
        <v>0</v>
      </c>
      <c r="Q33" s="29"/>
      <c r="R33" s="27">
        <v>0</v>
      </c>
      <c r="S33" s="28"/>
      <c r="T33" s="33">
        <v>0</v>
      </c>
      <c r="U33" s="29"/>
      <c r="V33" s="27">
        <v>0</v>
      </c>
      <c r="W33" s="28"/>
      <c r="X33" s="33">
        <v>0</v>
      </c>
      <c r="Y33" s="29"/>
      <c r="Z33" s="27">
        <v>0</v>
      </c>
      <c r="AA33" s="28"/>
      <c r="AB33" s="33">
        <v>0</v>
      </c>
      <c r="AC33" s="29">
        <f>AB33</f>
        <v>0</v>
      </c>
      <c r="AD33" s="95"/>
      <c r="AE33" s="27">
        <f t="shared" ref="AE33:AE41" si="2">F33+J33+N33+R33+V33+Z33</f>
        <v>0</v>
      </c>
      <c r="AF33" s="34">
        <f t="shared" ref="AF33:AF41" si="3">H33+L33+P33+T33+X33+AB33</f>
        <v>0</v>
      </c>
      <c r="AG33" s="9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>
      <c r="B34" s="34">
        <v>10</v>
      </c>
      <c r="C34" s="38"/>
      <c r="D34" s="35"/>
      <c r="E34" s="26">
        <v>6.25E-2</v>
      </c>
      <c r="F34" s="27">
        <v>0</v>
      </c>
      <c r="G34" s="28"/>
      <c r="H34" s="33">
        <v>0</v>
      </c>
      <c r="I34" s="29"/>
      <c r="J34" s="27">
        <v>0</v>
      </c>
      <c r="K34" s="28"/>
      <c r="L34" s="33">
        <v>0</v>
      </c>
      <c r="M34" s="29"/>
      <c r="N34" s="27">
        <v>0</v>
      </c>
      <c r="O34" s="28"/>
      <c r="P34" s="33">
        <v>0</v>
      </c>
      <c r="Q34" s="29"/>
      <c r="R34" s="27">
        <v>0</v>
      </c>
      <c r="S34" s="28"/>
      <c r="T34" s="33">
        <v>0</v>
      </c>
      <c r="U34" s="29"/>
      <c r="V34" s="27">
        <v>0</v>
      </c>
      <c r="W34" s="28"/>
      <c r="X34" s="33">
        <v>0</v>
      </c>
      <c r="Y34" s="29"/>
      <c r="Z34" s="27">
        <v>0</v>
      </c>
      <c r="AA34" s="28"/>
      <c r="AB34" s="33">
        <v>0</v>
      </c>
      <c r="AC34" s="29"/>
      <c r="AD34" s="95"/>
      <c r="AE34" s="27">
        <f t="shared" si="2"/>
        <v>0</v>
      </c>
      <c r="AF34" s="34">
        <f t="shared" si="3"/>
        <v>0</v>
      </c>
      <c r="AG34" s="9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>
      <c r="B35" s="35">
        <v>11</v>
      </c>
      <c r="C35" s="36"/>
      <c r="D35" s="35"/>
      <c r="E35" s="26">
        <v>6.25E-2</v>
      </c>
      <c r="F35" s="27">
        <v>0</v>
      </c>
      <c r="G35" s="28"/>
      <c r="H35" s="33">
        <v>0</v>
      </c>
      <c r="I35" s="29"/>
      <c r="J35" s="27">
        <v>0</v>
      </c>
      <c r="K35" s="28"/>
      <c r="L35" s="33">
        <v>0</v>
      </c>
      <c r="M35" s="29"/>
      <c r="N35" s="27">
        <v>0</v>
      </c>
      <c r="O35" s="28"/>
      <c r="P35" s="33">
        <v>0</v>
      </c>
      <c r="Q35" s="29"/>
      <c r="R35" s="27">
        <v>0</v>
      </c>
      <c r="S35" s="28"/>
      <c r="T35" s="33">
        <v>0</v>
      </c>
      <c r="U35" s="29"/>
      <c r="V35" s="27">
        <v>0</v>
      </c>
      <c r="W35" s="28"/>
      <c r="X35" s="33">
        <v>0</v>
      </c>
      <c r="Y35" s="29"/>
      <c r="Z35" s="27">
        <v>0</v>
      </c>
      <c r="AA35" s="28"/>
      <c r="AB35" s="33">
        <v>0</v>
      </c>
      <c r="AC35" s="29"/>
      <c r="AD35" s="95"/>
      <c r="AE35" s="27">
        <f t="shared" si="2"/>
        <v>0</v>
      </c>
      <c r="AF35" s="34">
        <f t="shared" si="3"/>
        <v>0</v>
      </c>
      <c r="AG35" s="9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>
      <c r="B36" s="34">
        <v>12</v>
      </c>
      <c r="C36" s="38"/>
      <c r="D36" s="35"/>
      <c r="E36" s="26">
        <v>6.25E-2</v>
      </c>
      <c r="F36" s="27">
        <v>0</v>
      </c>
      <c r="G36" s="28"/>
      <c r="H36" s="33">
        <v>0</v>
      </c>
      <c r="I36" s="29"/>
      <c r="J36" s="27">
        <v>0</v>
      </c>
      <c r="K36" s="28"/>
      <c r="L36" s="33">
        <v>0</v>
      </c>
      <c r="M36" s="29"/>
      <c r="N36" s="27">
        <v>0</v>
      </c>
      <c r="O36" s="28"/>
      <c r="P36" s="33">
        <v>0</v>
      </c>
      <c r="Q36" s="29"/>
      <c r="R36" s="27">
        <v>0</v>
      </c>
      <c r="S36" s="28"/>
      <c r="T36" s="33">
        <v>0</v>
      </c>
      <c r="U36" s="29"/>
      <c r="V36" s="27">
        <v>0</v>
      </c>
      <c r="W36" s="28"/>
      <c r="X36" s="33">
        <v>0</v>
      </c>
      <c r="Y36" s="29"/>
      <c r="Z36" s="27">
        <v>0</v>
      </c>
      <c r="AA36" s="28"/>
      <c r="AB36" s="33">
        <v>0</v>
      </c>
      <c r="AC36" s="29"/>
      <c r="AD36" s="95"/>
      <c r="AE36" s="27">
        <f t="shared" si="2"/>
        <v>0</v>
      </c>
      <c r="AF36" s="34">
        <f t="shared" si="3"/>
        <v>0</v>
      </c>
      <c r="AG36" s="9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>
      <c r="B37" s="35">
        <v>13</v>
      </c>
      <c r="C37" s="36" t="s">
        <v>35</v>
      </c>
      <c r="D37" s="35"/>
      <c r="E37" s="26">
        <v>6.25E-2</v>
      </c>
      <c r="F37" s="27">
        <v>0</v>
      </c>
      <c r="G37" s="28"/>
      <c r="H37" s="33">
        <v>0</v>
      </c>
      <c r="I37" s="29"/>
      <c r="J37" s="27">
        <v>0</v>
      </c>
      <c r="K37" s="28"/>
      <c r="L37" s="33">
        <v>0</v>
      </c>
      <c r="M37" s="29"/>
      <c r="N37" s="27">
        <v>0</v>
      </c>
      <c r="O37" s="28"/>
      <c r="P37" s="33">
        <v>0</v>
      </c>
      <c r="Q37" s="29"/>
      <c r="R37" s="27">
        <v>0</v>
      </c>
      <c r="S37" s="28"/>
      <c r="T37" s="33">
        <v>0</v>
      </c>
      <c r="U37" s="29"/>
      <c r="V37" s="27">
        <v>0</v>
      </c>
      <c r="W37" s="28"/>
      <c r="X37" s="33">
        <v>0</v>
      </c>
      <c r="Y37" s="29"/>
      <c r="Z37" s="27">
        <v>0</v>
      </c>
      <c r="AA37" s="28"/>
      <c r="AB37" s="33">
        <v>0</v>
      </c>
      <c r="AC37" s="29">
        <f>AB37</f>
        <v>0</v>
      </c>
      <c r="AD37" s="95"/>
      <c r="AE37" s="27">
        <f t="shared" si="2"/>
        <v>0</v>
      </c>
      <c r="AF37" s="34">
        <f t="shared" si="3"/>
        <v>0</v>
      </c>
      <c r="AG37" s="9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>
      <c r="B38" s="34">
        <v>14</v>
      </c>
      <c r="C38" s="38" t="s">
        <v>35</v>
      </c>
      <c r="D38" s="35"/>
      <c r="E38" s="26">
        <v>6.25E-2</v>
      </c>
      <c r="F38" s="27">
        <v>0</v>
      </c>
      <c r="G38" s="28"/>
      <c r="H38" s="33">
        <v>0</v>
      </c>
      <c r="I38" s="29"/>
      <c r="J38" s="27">
        <v>0</v>
      </c>
      <c r="K38" s="28"/>
      <c r="L38" s="33">
        <v>0</v>
      </c>
      <c r="M38" s="29"/>
      <c r="N38" s="27">
        <v>0</v>
      </c>
      <c r="O38" s="28"/>
      <c r="P38" s="33">
        <v>0</v>
      </c>
      <c r="Q38" s="29"/>
      <c r="R38" s="27">
        <v>0</v>
      </c>
      <c r="S38" s="28"/>
      <c r="T38" s="33">
        <v>0</v>
      </c>
      <c r="U38" s="29"/>
      <c r="V38" s="27">
        <v>0</v>
      </c>
      <c r="W38" s="28"/>
      <c r="X38" s="33">
        <v>0</v>
      </c>
      <c r="Y38" s="29"/>
      <c r="Z38" s="27">
        <v>0</v>
      </c>
      <c r="AA38" s="28"/>
      <c r="AB38" s="33">
        <v>0</v>
      </c>
      <c r="AC38" s="29">
        <f>AB38</f>
        <v>0</v>
      </c>
      <c r="AD38" s="95"/>
      <c r="AE38" s="27">
        <f t="shared" si="2"/>
        <v>0</v>
      </c>
      <c r="AF38" s="34">
        <f t="shared" si="3"/>
        <v>0</v>
      </c>
      <c r="AG38" s="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>
      <c r="B39" s="35">
        <v>15</v>
      </c>
      <c r="C39" s="36" t="s">
        <v>35</v>
      </c>
      <c r="D39" s="35"/>
      <c r="E39" s="26">
        <v>6.25E-2</v>
      </c>
      <c r="F39" s="27">
        <v>0</v>
      </c>
      <c r="G39" s="28"/>
      <c r="H39" s="33">
        <v>0</v>
      </c>
      <c r="I39" s="29"/>
      <c r="J39" s="27">
        <v>0</v>
      </c>
      <c r="K39" s="28"/>
      <c r="L39" s="33">
        <v>0</v>
      </c>
      <c r="M39" s="29"/>
      <c r="N39" s="27">
        <v>0</v>
      </c>
      <c r="O39" s="28"/>
      <c r="P39" s="33">
        <v>0</v>
      </c>
      <c r="Q39" s="29"/>
      <c r="R39" s="27">
        <v>0</v>
      </c>
      <c r="S39" s="28"/>
      <c r="T39" s="33">
        <v>0</v>
      </c>
      <c r="U39" s="29"/>
      <c r="V39" s="27">
        <v>0</v>
      </c>
      <c r="W39" s="28"/>
      <c r="X39" s="33">
        <v>0</v>
      </c>
      <c r="Y39" s="29"/>
      <c r="Z39" s="27">
        <v>0</v>
      </c>
      <c r="AA39" s="28"/>
      <c r="AB39" s="33">
        <v>0</v>
      </c>
      <c r="AC39" s="29">
        <f>AB39</f>
        <v>0</v>
      </c>
      <c r="AD39" s="95"/>
      <c r="AE39" s="27">
        <f t="shared" si="2"/>
        <v>0</v>
      </c>
      <c r="AF39" s="34">
        <f t="shared" si="3"/>
        <v>0</v>
      </c>
      <c r="AG39" s="9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>
      <c r="B40" s="34">
        <v>16</v>
      </c>
      <c r="C40" s="38" t="s">
        <v>35</v>
      </c>
      <c r="D40" s="35"/>
      <c r="E40" s="26">
        <v>3.125E-2</v>
      </c>
      <c r="F40" s="27">
        <v>0</v>
      </c>
      <c r="G40" s="28"/>
      <c r="H40" s="33">
        <v>0</v>
      </c>
      <c r="I40" s="29"/>
      <c r="J40" s="27">
        <v>0</v>
      </c>
      <c r="K40" s="28"/>
      <c r="L40" s="33">
        <v>0</v>
      </c>
      <c r="M40" s="29"/>
      <c r="N40" s="27">
        <v>0</v>
      </c>
      <c r="O40" s="28"/>
      <c r="P40" s="33">
        <v>0</v>
      </c>
      <c r="Q40" s="29"/>
      <c r="R40" s="27">
        <v>0</v>
      </c>
      <c r="S40" s="28"/>
      <c r="T40" s="33">
        <v>0</v>
      </c>
      <c r="U40" s="29"/>
      <c r="V40" s="27">
        <v>0</v>
      </c>
      <c r="W40" s="28"/>
      <c r="X40" s="33">
        <v>0</v>
      </c>
      <c r="Y40" s="29"/>
      <c r="Z40" s="27">
        <v>0</v>
      </c>
      <c r="AA40" s="28"/>
      <c r="AB40" s="33">
        <v>0</v>
      </c>
      <c r="AC40" s="29">
        <f>AB40</f>
        <v>0</v>
      </c>
      <c r="AD40" s="95"/>
      <c r="AE40" s="27">
        <f t="shared" si="2"/>
        <v>0</v>
      </c>
      <c r="AF40" s="34">
        <f t="shared" si="3"/>
        <v>0</v>
      </c>
      <c r="AG40" s="9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>
      <c r="B41" s="35">
        <v>17</v>
      </c>
      <c r="C41" s="37" t="s">
        <v>35</v>
      </c>
      <c r="D41" s="35"/>
      <c r="E41" s="26">
        <v>3.125E-2</v>
      </c>
      <c r="F41" s="27">
        <v>0</v>
      </c>
      <c r="G41" s="28"/>
      <c r="H41" s="33">
        <v>0</v>
      </c>
      <c r="I41" s="29"/>
      <c r="J41" s="27">
        <v>0</v>
      </c>
      <c r="K41" s="28"/>
      <c r="L41" s="33">
        <v>0</v>
      </c>
      <c r="M41" s="29"/>
      <c r="N41" s="27">
        <v>0</v>
      </c>
      <c r="O41" s="28"/>
      <c r="P41" s="33">
        <v>0</v>
      </c>
      <c r="Q41" s="29"/>
      <c r="R41" s="27">
        <v>0</v>
      </c>
      <c r="S41" s="28"/>
      <c r="T41" s="33">
        <v>0</v>
      </c>
      <c r="U41" s="29"/>
      <c r="V41" s="27">
        <v>0</v>
      </c>
      <c r="W41" s="28"/>
      <c r="X41" s="33">
        <v>0</v>
      </c>
      <c r="Y41" s="29"/>
      <c r="Z41" s="27">
        <v>0</v>
      </c>
      <c r="AA41" s="28"/>
      <c r="AB41" s="33">
        <v>0</v>
      </c>
      <c r="AC41" s="29">
        <f>AB41</f>
        <v>0</v>
      </c>
      <c r="AD41" s="95"/>
      <c r="AE41" s="27">
        <f t="shared" si="2"/>
        <v>0</v>
      </c>
      <c r="AF41" s="34">
        <f t="shared" si="3"/>
        <v>0</v>
      </c>
      <c r="AG41" s="9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>
      <c r="B42" s="100" t="s">
        <v>13</v>
      </c>
      <c r="C42" s="100"/>
      <c r="D42" s="46">
        <f>SUM(D33:D41)</f>
        <v>0</v>
      </c>
      <c r="E42" s="39">
        <f>SUM(E33:E41)</f>
        <v>0.5</v>
      </c>
      <c r="F42" s="44">
        <f>SUM(F33:F41)</f>
        <v>0</v>
      </c>
      <c r="G42" s="39"/>
      <c r="H42" s="47">
        <f>SUM(H33:H41)</f>
        <v>0</v>
      </c>
      <c r="I42" s="40">
        <f>SUM(I33:I41)</f>
        <v>0</v>
      </c>
      <c r="J42" s="45">
        <f>SUM(J33:J41)</f>
        <v>0</v>
      </c>
      <c r="K42" s="39"/>
      <c r="L42" s="47">
        <f>SUM(L33:L41)</f>
        <v>0</v>
      </c>
      <c r="M42" s="41">
        <f>SUM(M33:M41)</f>
        <v>0</v>
      </c>
      <c r="N42" s="45">
        <f>SUM(N33:N41)</f>
        <v>0</v>
      </c>
      <c r="O42" s="39"/>
      <c r="P42" s="47">
        <f>SUM(P33:P41)</f>
        <v>0</v>
      </c>
      <c r="Q42" s="41">
        <f>SUM(Q33:Q41)</f>
        <v>0</v>
      </c>
      <c r="R42" s="45">
        <f>SUM(R33:R41)</f>
        <v>0</v>
      </c>
      <c r="S42" s="39"/>
      <c r="T42" s="47">
        <f>SUM(T33:T41)</f>
        <v>0</v>
      </c>
      <c r="U42" s="42">
        <f>SUM(U33:U41)</f>
        <v>0</v>
      </c>
      <c r="V42" s="45">
        <f>SUM(V33:V41)</f>
        <v>0</v>
      </c>
      <c r="W42" s="39"/>
      <c r="X42" s="47">
        <f>SUM(X33:X41)</f>
        <v>0</v>
      </c>
      <c r="Y42" s="43">
        <f>SUM(Y33:Y41)</f>
        <v>0</v>
      </c>
      <c r="Z42" s="45">
        <f>SUM(Z33:Z41)</f>
        <v>0</v>
      </c>
      <c r="AA42" s="39"/>
      <c r="AB42" s="47">
        <f>SUM(AB33:AB41)</f>
        <v>0</v>
      </c>
      <c r="AC42" s="30">
        <f>SUM(AC33:AC41)</f>
        <v>0</v>
      </c>
      <c r="AD42" s="95"/>
      <c r="AE42" s="35">
        <f>SUM(AE33:AE41)</f>
        <v>0</v>
      </c>
      <c r="AF42" s="48">
        <f>SUM(AF33:AF41)</f>
        <v>0</v>
      </c>
      <c r="AG42" s="94"/>
    </row>
    <row r="43" spans="2:148" s="1" customFormat="1" hidden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>
      <c r="B47" s="84" t="s">
        <v>16</v>
      </c>
      <c r="C47" s="85"/>
      <c r="D47" s="86"/>
      <c r="E47" s="9"/>
      <c r="H47" s="87" t="s">
        <v>45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thickTop="1" thickBot="1">
      <c r="B49" s="84" t="s">
        <v>17</v>
      </c>
      <c r="C49" s="85"/>
      <c r="D49" s="86"/>
      <c r="E49" s="2"/>
      <c r="H49" s="87" t="s">
        <v>30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8"/>
      <c r="X49" s="8"/>
      <c r="Z49" s="101" t="s">
        <v>36</v>
      </c>
      <c r="AA49" s="102"/>
      <c r="AB49" s="102"/>
      <c r="AC49" s="102"/>
      <c r="AD49" s="102"/>
      <c r="AE49" s="102"/>
      <c r="AF49" s="103"/>
      <c r="AG49" s="19"/>
    </row>
    <row r="50" spans="2:33" s="1" customFormat="1" ht="25.5" thickTop="1" thickBot="1">
      <c r="AG50" s="19"/>
    </row>
    <row r="51" spans="2:33" s="2" customFormat="1" ht="27.75" thickTop="1" thickBot="1">
      <c r="B51" s="84" t="s">
        <v>31</v>
      </c>
      <c r="C51" s="86"/>
      <c r="D51" s="31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101" t="s">
        <v>33</v>
      </c>
      <c r="AA51" s="102"/>
      <c r="AB51" s="102"/>
      <c r="AC51" s="102"/>
      <c r="AD51" s="102"/>
      <c r="AE51" s="102"/>
      <c r="AF51" s="103"/>
      <c r="AG51" s="19"/>
    </row>
    <row r="52" spans="2:33" s="2" customFormat="1" ht="24.75" thickTop="1">
      <c r="AG52" s="19"/>
    </row>
    <row r="53" spans="2:33" s="7" customFormat="1" ht="24.75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5.5" thickTop="1" thickBot="1">
      <c r="B54" s="134" t="s">
        <v>42</v>
      </c>
      <c r="C54" s="135"/>
      <c r="D54" s="107" t="s">
        <v>0</v>
      </c>
      <c r="E54" s="140" t="s">
        <v>1</v>
      </c>
      <c r="F54" s="111" t="s">
        <v>2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3"/>
      <c r="AD54" s="21"/>
      <c r="AE54" s="107" t="s">
        <v>3</v>
      </c>
      <c r="AF54" s="107" t="s">
        <v>15</v>
      </c>
      <c r="AG54" s="5"/>
    </row>
    <row r="55" spans="2:33" s="1" customFormat="1" ht="25.5" thickTop="1" thickBot="1">
      <c r="B55" s="136"/>
      <c r="C55" s="137"/>
      <c r="D55" s="108"/>
      <c r="E55" s="141"/>
      <c r="F55" s="111" t="s">
        <v>4</v>
      </c>
      <c r="G55" s="112"/>
      <c r="H55" s="112"/>
      <c r="I55" s="113"/>
      <c r="J55" s="111" t="s">
        <v>5</v>
      </c>
      <c r="K55" s="112"/>
      <c r="L55" s="112"/>
      <c r="M55" s="113"/>
      <c r="N55" s="111" t="s">
        <v>6</v>
      </c>
      <c r="O55" s="112"/>
      <c r="P55" s="112"/>
      <c r="Q55" s="113"/>
      <c r="R55" s="111" t="s">
        <v>7</v>
      </c>
      <c r="S55" s="112"/>
      <c r="T55" s="112"/>
      <c r="U55" s="113"/>
      <c r="V55" s="111" t="s">
        <v>8</v>
      </c>
      <c r="W55" s="112"/>
      <c r="X55" s="112"/>
      <c r="Y55" s="113"/>
      <c r="Z55" s="111" t="s">
        <v>9</v>
      </c>
      <c r="AA55" s="112"/>
      <c r="AB55" s="112"/>
      <c r="AC55" s="113"/>
      <c r="AD55" s="20"/>
      <c r="AE55" s="108"/>
      <c r="AF55" s="108"/>
      <c r="AG55" s="2"/>
    </row>
    <row r="56" spans="2:33" s="1" customFormat="1" ht="25.5" thickTop="1" thickBot="1">
      <c r="B56" s="136"/>
      <c r="C56" s="137"/>
      <c r="D56" s="109"/>
      <c r="E56" s="142"/>
      <c r="F56" s="59" t="s">
        <v>10</v>
      </c>
      <c r="G56" s="59" t="s">
        <v>11</v>
      </c>
      <c r="H56" s="32" t="s">
        <v>12</v>
      </c>
      <c r="I56" s="59" t="s">
        <v>14</v>
      </c>
      <c r="J56" s="59" t="s">
        <v>10</v>
      </c>
      <c r="K56" s="59" t="s">
        <v>11</v>
      </c>
      <c r="L56" s="32" t="s">
        <v>12</v>
      </c>
      <c r="M56" s="59" t="s">
        <v>14</v>
      </c>
      <c r="N56" s="59" t="s">
        <v>10</v>
      </c>
      <c r="O56" s="59" t="s">
        <v>11</v>
      </c>
      <c r="P56" s="32" t="s">
        <v>12</v>
      </c>
      <c r="Q56" s="59" t="s">
        <v>14</v>
      </c>
      <c r="R56" s="59" t="s">
        <v>10</v>
      </c>
      <c r="S56" s="59" t="s">
        <v>11</v>
      </c>
      <c r="T56" s="32" t="s">
        <v>12</v>
      </c>
      <c r="U56" s="59" t="s">
        <v>14</v>
      </c>
      <c r="V56" s="59" t="s">
        <v>10</v>
      </c>
      <c r="W56" s="59" t="s">
        <v>11</v>
      </c>
      <c r="X56" s="32" t="s">
        <v>12</v>
      </c>
      <c r="Y56" s="59" t="s">
        <v>14</v>
      </c>
      <c r="Z56" s="59" t="s">
        <v>10</v>
      </c>
      <c r="AA56" s="59" t="s">
        <v>11</v>
      </c>
      <c r="AB56" s="32" t="s">
        <v>12</v>
      </c>
      <c r="AC56" s="59" t="s">
        <v>14</v>
      </c>
      <c r="AD56" s="20"/>
      <c r="AE56" s="109"/>
      <c r="AF56" s="109"/>
      <c r="AG56" s="2"/>
    </row>
    <row r="57" spans="2:33" s="1" customFormat="1" ht="25.5" thickTop="1" thickBot="1">
      <c r="B57" s="138"/>
      <c r="C57" s="139"/>
      <c r="D57" s="50">
        <f>D19+D42</f>
        <v>62</v>
      </c>
      <c r="E57" s="22" t="e">
        <f>E19+E40+#REF!</f>
        <v>#REF!</v>
      </c>
      <c r="F57" s="49">
        <f>F$19+F$42</f>
        <v>185</v>
      </c>
      <c r="G57" s="23">
        <f t="shared" ref="G57:AD57" si="4">G$19+G$40</f>
        <v>0</v>
      </c>
      <c r="H57" s="51">
        <f>H$19+H$42</f>
        <v>14</v>
      </c>
      <c r="I57" s="23">
        <f t="shared" si="4"/>
        <v>0</v>
      </c>
      <c r="J57" s="49">
        <f>J$19+J$42</f>
        <v>176</v>
      </c>
      <c r="K57" s="23">
        <f t="shared" si="4"/>
        <v>0</v>
      </c>
      <c r="L57" s="51">
        <f>L$19+L$42</f>
        <v>9</v>
      </c>
      <c r="M57" s="23">
        <f t="shared" si="4"/>
        <v>0</v>
      </c>
      <c r="N57" s="49">
        <f>N$19+N$42</f>
        <v>155</v>
      </c>
      <c r="O57" s="23">
        <f t="shared" si="4"/>
        <v>0</v>
      </c>
      <c r="P57" s="51">
        <f>P$19+P$42</f>
        <v>9</v>
      </c>
      <c r="Q57" s="23">
        <f t="shared" si="4"/>
        <v>0</v>
      </c>
      <c r="R57" s="49">
        <f>R$19+R$42</f>
        <v>88</v>
      </c>
      <c r="S57" s="23">
        <f t="shared" si="4"/>
        <v>0</v>
      </c>
      <c r="T57" s="51">
        <f>T$19+T$42</f>
        <v>5</v>
      </c>
      <c r="U57" s="23">
        <f t="shared" si="4"/>
        <v>0</v>
      </c>
      <c r="V57" s="49">
        <f>V$19+V$42</f>
        <v>56</v>
      </c>
      <c r="W57" s="23">
        <f t="shared" si="4"/>
        <v>0</v>
      </c>
      <c r="X57" s="51">
        <f>X$19+X$42</f>
        <v>2</v>
      </c>
      <c r="Y57" s="23">
        <f t="shared" si="4"/>
        <v>0</v>
      </c>
      <c r="Z57" s="49">
        <f>Z$19+Z$42</f>
        <v>45</v>
      </c>
      <c r="AA57" s="23">
        <f t="shared" si="4"/>
        <v>0</v>
      </c>
      <c r="AB57" s="51">
        <f>AB$19+AB$42</f>
        <v>1</v>
      </c>
      <c r="AC57" s="23">
        <f t="shared" si="4"/>
        <v>0</v>
      </c>
      <c r="AD57" s="23">
        <f t="shared" si="4"/>
        <v>0</v>
      </c>
      <c r="AE57" s="49">
        <f>AE$19+AE$42</f>
        <v>705</v>
      </c>
      <c r="AF57" s="52">
        <f>AF$19+AF$42</f>
        <v>40</v>
      </c>
      <c r="AG57" s="2"/>
    </row>
    <row r="58" spans="2:33" s="1" customFormat="1" ht="24.75" thickBo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4.75" thickBot="1">
      <c r="B59" s="134" t="s">
        <v>43</v>
      </c>
      <c r="C59" s="143"/>
      <c r="D59" s="146" t="s">
        <v>0</v>
      </c>
      <c r="E59" s="149" t="s">
        <v>1</v>
      </c>
      <c r="F59" s="151" t="s">
        <v>23</v>
      </c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3"/>
      <c r="AD59" s="21"/>
      <c r="AE59" s="154" t="s">
        <v>26</v>
      </c>
      <c r="AF59" s="155"/>
      <c r="AG59" s="2"/>
    </row>
    <row r="60" spans="2:33" s="1" customFormat="1" ht="27.75" thickBot="1">
      <c r="B60" s="136"/>
      <c r="C60" s="144"/>
      <c r="D60" s="147"/>
      <c r="E60" s="150"/>
      <c r="F60" s="156" t="s">
        <v>24</v>
      </c>
      <c r="G60" s="157"/>
      <c r="H60" s="157"/>
      <c r="I60" s="157"/>
      <c r="J60" s="157"/>
      <c r="K60" s="157"/>
      <c r="L60" s="157"/>
      <c r="M60" s="157"/>
      <c r="N60" s="158"/>
      <c r="O60" s="54"/>
      <c r="P60" s="156" t="s">
        <v>25</v>
      </c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8"/>
      <c r="AC60" s="54"/>
      <c r="AD60" s="24"/>
      <c r="AE60" s="55" t="s">
        <v>27</v>
      </c>
      <c r="AF60" s="56" t="s">
        <v>28</v>
      </c>
      <c r="AG60" s="2"/>
    </row>
    <row r="61" spans="2:33" s="1" customFormat="1" ht="27.75" thickBot="1">
      <c r="B61" s="136"/>
      <c r="C61" s="144"/>
      <c r="D61" s="147"/>
      <c r="E61" s="150"/>
      <c r="F61" s="156" t="s">
        <v>38</v>
      </c>
      <c r="G61" s="157"/>
      <c r="H61" s="157"/>
      <c r="I61" s="157"/>
      <c r="J61" s="157"/>
      <c r="K61" s="157"/>
      <c r="L61" s="157"/>
      <c r="M61" s="157"/>
      <c r="N61" s="158"/>
      <c r="O61" s="54"/>
      <c r="P61" s="156" t="s">
        <v>39</v>
      </c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8"/>
      <c r="AC61" s="54"/>
      <c r="AD61" s="24"/>
      <c r="AE61" s="55">
        <v>705</v>
      </c>
      <c r="AF61" s="56">
        <v>40</v>
      </c>
      <c r="AG61" s="2"/>
    </row>
    <row r="62" spans="2:33" s="1" customFormat="1" ht="27.75" thickBot="1">
      <c r="B62" s="138"/>
      <c r="C62" s="145"/>
      <c r="D62" s="148"/>
      <c r="E62" s="150"/>
      <c r="F62" s="156" t="s">
        <v>40</v>
      </c>
      <c r="G62" s="157"/>
      <c r="H62" s="157"/>
      <c r="I62" s="157"/>
      <c r="J62" s="157"/>
      <c r="K62" s="157"/>
      <c r="L62" s="157"/>
      <c r="M62" s="157"/>
      <c r="N62" s="158"/>
      <c r="O62" s="54"/>
      <c r="P62" s="156" t="s">
        <v>41</v>
      </c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8"/>
      <c r="AC62" s="54"/>
      <c r="AD62" s="24"/>
      <c r="AE62" s="161">
        <v>20</v>
      </c>
      <c r="AF62" s="16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7">
    <mergeCell ref="AE62:AF62"/>
    <mergeCell ref="V55:Y55"/>
    <mergeCell ref="Z55:AC55"/>
    <mergeCell ref="AE54:AE56"/>
    <mergeCell ref="AF54:AF56"/>
    <mergeCell ref="AE59:AF59"/>
    <mergeCell ref="P60:AB60"/>
    <mergeCell ref="P61:AB61"/>
    <mergeCell ref="B59:C62"/>
    <mergeCell ref="D59:D62"/>
    <mergeCell ref="E59:E62"/>
    <mergeCell ref="F59:AC59"/>
    <mergeCell ref="B54:C57"/>
    <mergeCell ref="D54:D56"/>
    <mergeCell ref="E54:E56"/>
    <mergeCell ref="F54:AC54"/>
    <mergeCell ref="F55:I55"/>
    <mergeCell ref="J55:M55"/>
    <mergeCell ref="N55:Q55"/>
    <mergeCell ref="R55:U55"/>
    <mergeCell ref="F62:N62"/>
    <mergeCell ref="P62:AB62"/>
    <mergeCell ref="F60:N60"/>
    <mergeCell ref="F61:N61"/>
    <mergeCell ref="AF30:AF32"/>
    <mergeCell ref="F31:I31"/>
    <mergeCell ref="J31:M31"/>
    <mergeCell ref="B51:C51"/>
    <mergeCell ref="Z51:AF51"/>
    <mergeCell ref="N31:Q31"/>
    <mergeCell ref="R31:U31"/>
    <mergeCell ref="V31:Y31"/>
    <mergeCell ref="Z31:AC31"/>
    <mergeCell ref="AD32:AD42"/>
    <mergeCell ref="B42:C42"/>
    <mergeCell ref="B47:D47"/>
    <mergeCell ref="H47:V47"/>
    <mergeCell ref="B49:D49"/>
    <mergeCell ref="H49:V49"/>
    <mergeCell ref="Z49:AF49"/>
    <mergeCell ref="C30:C32"/>
    <mergeCell ref="D30:D32"/>
    <mergeCell ref="E30:E32"/>
    <mergeCell ref="F30:AC30"/>
    <mergeCell ref="AE30:AE32"/>
    <mergeCell ref="V8:Y8"/>
    <mergeCell ref="AG24:AG42"/>
    <mergeCell ref="B26:D26"/>
    <mergeCell ref="H26:V26"/>
    <mergeCell ref="Z26:AF26"/>
    <mergeCell ref="B28:C28"/>
    <mergeCell ref="Z8:AC8"/>
    <mergeCell ref="AD9:AD19"/>
    <mergeCell ref="B19:C19"/>
    <mergeCell ref="B24:D24"/>
    <mergeCell ref="H24:V24"/>
    <mergeCell ref="D7:D9"/>
    <mergeCell ref="E7:E9"/>
    <mergeCell ref="F7:AC7"/>
    <mergeCell ref="Z28:AF28"/>
    <mergeCell ref="B30:B32"/>
    <mergeCell ref="B1:D1"/>
    <mergeCell ref="H1:V1"/>
    <mergeCell ref="AG1:AG19"/>
    <mergeCell ref="B3:D3"/>
    <mergeCell ref="H3:V3"/>
    <mergeCell ref="Z3:AF3"/>
    <mergeCell ref="B5:C5"/>
    <mergeCell ref="Z5:AF5"/>
    <mergeCell ref="B7:B9"/>
    <mergeCell ref="C7:C9"/>
    <mergeCell ref="AE7:AE9"/>
    <mergeCell ref="AF7:AF9"/>
    <mergeCell ref="F8:I8"/>
    <mergeCell ref="J8:M8"/>
    <mergeCell ref="N8:Q8"/>
    <mergeCell ref="R8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محمد منير</cp:lastModifiedBy>
  <cp:lastPrinted>2020-12-22T20:05:04Z</cp:lastPrinted>
  <dcterms:created xsi:type="dcterms:W3CDTF">1996-10-14T23:33:28Z</dcterms:created>
  <dcterms:modified xsi:type="dcterms:W3CDTF">2020-12-22T20:09:52Z</dcterms:modified>
</cp:coreProperties>
</file>