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653\Documents\"/>
    </mc:Choice>
  </mc:AlternateContent>
  <xr:revisionPtr revIDLastSave="0" documentId="8_{61CFC155-741E-47FA-B5A3-52BAB5C67CC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رياضيات - 4ب - ف1 - للنشر" sheetId="23" r:id="rId1"/>
  </sheets>
  <calcPr calcId="191029"/>
</workbook>
</file>

<file path=xl/calcChain.xml><?xml version="1.0" encoding="utf-8"?>
<calcChain xmlns="http://schemas.openxmlformats.org/spreadsheetml/2006/main">
  <c r="A46" i="23" l="1"/>
  <c r="G57" i="23"/>
  <c r="K57" i="23"/>
  <c r="O57" i="23"/>
  <c r="S57" i="23"/>
  <c r="W57" i="23"/>
  <c r="AA57" i="23"/>
  <c r="AD57" i="23"/>
  <c r="AF17" i="23"/>
  <c r="AF16" i="23"/>
  <c r="AF13" i="23"/>
  <c r="AF11" i="23"/>
  <c r="AF35" i="23"/>
  <c r="AE18" i="23"/>
  <c r="AE17" i="23"/>
  <c r="AE16" i="23"/>
  <c r="AE15" i="23"/>
  <c r="AE14" i="23"/>
  <c r="AE13" i="23"/>
  <c r="AE12" i="23"/>
  <c r="AE11" i="23"/>
  <c r="AE10" i="23"/>
  <c r="AF34" i="23"/>
  <c r="AE41" i="23"/>
  <c r="AE38" i="23"/>
  <c r="AE39" i="23"/>
  <c r="AE40" i="23"/>
  <c r="AE35" i="23"/>
  <c r="AE36" i="23"/>
  <c r="AE37" i="23"/>
  <c r="AE34" i="23"/>
  <c r="AF33" i="23"/>
  <c r="AE33" i="23"/>
  <c r="AF42" i="23" l="1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57" i="23" s="1"/>
  <c r="H19" i="23"/>
  <c r="AB19" i="23"/>
  <c r="AC10" i="23"/>
  <c r="X19" i="23"/>
  <c r="Q19" i="23"/>
  <c r="I19" i="23"/>
  <c r="AC15" i="23"/>
  <c r="P19" i="23"/>
  <c r="U19" i="23"/>
  <c r="T19" i="23"/>
  <c r="M19" i="23"/>
  <c r="L19" i="23"/>
  <c r="AE19" i="23"/>
  <c r="I57" i="23" l="1"/>
  <c r="Y57" i="23"/>
  <c r="M57" i="23"/>
  <c r="U57" i="23"/>
  <c r="Q57" i="23"/>
  <c r="AF61" i="23"/>
  <c r="AC19" i="23"/>
  <c r="AC57" i="23" s="1"/>
  <c r="AC42" i="23"/>
  <c r="AE42" i="23"/>
  <c r="AE61" i="23" s="1"/>
</calcChain>
</file>

<file path=xl/sharedStrings.xml><?xml version="1.0" encoding="utf-8"?>
<sst xmlns="http://schemas.openxmlformats.org/spreadsheetml/2006/main" count="174" uniqueCount="64">
  <si>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</si>
  <si>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</si>
  <si>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</si>
  <si>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</si>
  <si>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</si>
  <si>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</si>
  <si>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</si>
  <si>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</si>
  <si>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</si>
  <si>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</si>
  <si>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</si>
  <si>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</si>
  <si>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</si>
  <si>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</si>
  <si>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</si>
  <si>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</si>
  <si>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</si>
  <si>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</si>
  <si>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</si>
  <si>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</si>
  <si>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</si>
  <si>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</si>
  <si>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</si>
  <si>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</si>
  <si>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</si>
  <si>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</si>
  <si>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</si>
  <si>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</si>
  <si>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</si>
  <si>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</si>
  <si>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</si>
  <si>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</si>
  <si>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</si>
  <si>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</si>
  <si>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مدارس البنات</t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</si>
  <si>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</si>
  <si>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</si>
  <si>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</si>
  <si>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</si>
  <si>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</si>
  <si>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حكم الزكاة ومكانتها.</t>
  </si>
  <si>
    <t>زكلة بهيمة الأنعام.</t>
  </si>
  <si>
    <t>زكاة بهيمة الانعام</t>
  </si>
  <si>
    <t>زكاة الخارج من الأرض.</t>
  </si>
  <si>
    <t>زكاة الذهب والفضة.</t>
  </si>
  <si>
    <t>اخراج الزكاة ومصارفها.</t>
  </si>
  <si>
    <t>زكاة الفطر.</t>
  </si>
  <si>
    <t>صدقة التطوع.</t>
  </si>
  <si>
    <t>حكم الصيام ومكانته.</t>
  </si>
  <si>
    <t>أحكام الصوم</t>
  </si>
  <si>
    <t>صوم التطوع.</t>
  </si>
  <si>
    <t>العشر الأواخر والاعتكاف.</t>
  </si>
  <si>
    <t>الحج والعمرة.</t>
  </si>
  <si>
    <t>مواقيت الحج والعمرة.</t>
  </si>
  <si>
    <t>الاحرام.</t>
  </si>
  <si>
    <t>أركان الحج والعمرة وواجباتها.</t>
  </si>
  <si>
    <t>صفة العمرة.</t>
  </si>
  <si>
    <t>صفةالحج.</t>
  </si>
  <si>
    <t>إعداد أ.ملاك محمد هادي العمري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</si>
  <si>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الفقه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السادس </t>
    </r>
    <r>
      <rPr>
        <b/>
        <sz val="13"/>
        <color indexed="17"/>
        <rFont val="Arial"/>
        <family val="2"/>
      </rPr>
      <t>الابتدائي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</si>
  <si>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</si>
  <si>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إعداد أ.ملاك محمد العمري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</si>
  <si>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الفقه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السادس الابتدائي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</si>
  <si>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الفقه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السادس الابتدائي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</si>
</sst>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4"/>
      <color theme="6" tint="-0.499984740745262"/>
      <name val="Times New Roman"/>
      <family val="1"/>
      <scheme val="maj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6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5" fillId="13" borderId="0" applyNumberFormat="0" applyBorder="0" applyAlignment="0" applyProtection="0"/>
    <xf numFmtId="0" fontId="56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16" borderId="15" applyNumberFormat="0" applyAlignment="0" applyProtection="0"/>
    <xf numFmtId="0" fontId="59" fillId="17" borderId="16" applyNumberFormat="0" applyAlignment="0" applyProtection="0"/>
    <xf numFmtId="0" fontId="60" fillId="17" borderId="15" applyNumberFormat="0" applyAlignment="0" applyProtection="0"/>
    <xf numFmtId="0" fontId="61" fillId="0" borderId="17" applyNumberFormat="0" applyFill="0" applyAlignment="0" applyProtection="0"/>
    <xf numFmtId="0" fontId="62" fillId="18" borderId="18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6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6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19" applyNumberFormat="0" applyFont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115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39" fillId="3" borderId="8" xfId="0" applyNumberFormat="1" applyFont="1" applyFill="1" applyBorder="1" applyAlignment="1" applyProtection="1">
      <alignment horizontal="center"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1" fontId="40" fillId="0" borderId="8" xfId="0" applyNumberFormat="1" applyFont="1" applyFill="1" applyBorder="1" applyAlignment="1" applyProtection="1">
      <alignment horizontal="center" vertical="center" readingOrder="2"/>
    </xf>
    <xf numFmtId="2" fontId="41" fillId="3" borderId="8" xfId="0" applyNumberFormat="1" applyFont="1" applyFill="1" applyBorder="1" applyAlignment="1" applyProtection="1">
      <alignment horizontal="center" vertical="center" readingOrder="2"/>
    </xf>
    <xf numFmtId="1" fontId="42" fillId="3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2" fontId="35" fillId="4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35" fillId="12" borderId="8" xfId="0" applyNumberFormat="1" applyFont="1" applyFill="1" applyBorder="1" applyAlignment="1" applyProtection="1">
      <alignment horizontal="center" vertical="center" readingOrder="2"/>
    </xf>
    <xf numFmtId="1" fontId="40" fillId="12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6" fillId="6" borderId="8" xfId="0" applyNumberFormat="1" applyFont="1" applyFill="1" applyBorder="1" applyAlignment="1" applyProtection="1">
      <alignment horizontal="center" vertical="center" readingOrder="2"/>
    </xf>
    <xf numFmtId="2" fontId="46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vertical="center" readingOrder="2"/>
    </xf>
    <xf numFmtId="0" fontId="2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8" xfId="0" applyNumberFormat="1" applyFont="1" applyFill="1" applyBorder="1" applyAlignment="1" applyProtection="1">
      <alignment horizontal="center" vertical="center" wrapText="1" readingOrder="2"/>
    </xf>
    <xf numFmtId="0" fontId="19" fillId="7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1" fontId="19" fillId="7" borderId="8" xfId="0" applyNumberFormat="1" applyFont="1" applyFill="1" applyBorder="1" applyAlignment="1" applyProtection="1">
      <alignment horizontal="center" vertical="center" wrapText="1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0" fillId="6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7" fillId="12" borderId="8" xfId="3" applyFont="1" applyFill="1" applyBorder="1" applyAlignment="1">
      <alignment horizontal="center" vertical="center"/>
    </xf>
    <xf numFmtId="0" fontId="68" fillId="44" borderId="5" xfId="0" applyNumberFormat="1" applyFont="1" applyFill="1" applyBorder="1" applyAlignment="1" applyProtection="1">
      <alignment horizontal="center" vertical="center" readingOrder="2"/>
    </xf>
    <xf numFmtId="0" fontId="68" fillId="44" borderId="6" xfId="0" applyNumberFormat="1" applyFont="1" applyFill="1" applyBorder="1" applyAlignment="1" applyProtection="1">
      <alignment horizontal="center" vertical="center" readingOrder="2"/>
    </xf>
    <xf numFmtId="0" fontId="68" fillId="44" borderId="7" xfId="0" applyNumberFormat="1" applyFont="1" applyFill="1" applyBorder="1" applyAlignment="1" applyProtection="1">
      <alignment horizontal="center" vertical="center" readingOrder="2"/>
    </xf>
    <xf numFmtId="0" fontId="43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5" fillId="11" borderId="8" xfId="0" applyNumberFormat="1" applyFont="1" applyFill="1" applyBorder="1" applyAlignment="1" applyProtection="1">
      <alignment horizontal="center" vertical="center" readingOrder="2"/>
    </xf>
    <xf numFmtId="0" fontId="4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3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 readingOrder="2"/>
    </xf>
    <xf numFmtId="0" fontId="4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8" fillId="10" borderId="7" xfId="0" applyNumberFormat="1" applyFont="1" applyFill="1" applyBorder="1" applyAlignment="1" applyProtection="1">
      <alignment horizontal="center" vertical="center" readingOrder="2"/>
    </xf>
    <xf numFmtId="0" fontId="38" fillId="12" borderId="9" xfId="0" applyNumberFormat="1" applyFont="1" applyFill="1" applyBorder="1" applyAlignment="1" applyProtection="1">
      <alignment horizontal="center" vertical="center" wrapText="1" readingOrder="2"/>
    </xf>
    <xf numFmtId="0" fontId="38" fillId="0" borderId="6" xfId="0" applyNumberFormat="1" applyFont="1" applyFill="1" applyBorder="1" applyAlignment="1" applyProtection="1">
      <alignment horizontal="center" vertical="center" readingOrder="2"/>
    </xf>
    <xf numFmtId="0" fontId="38" fillId="0" borderId="7" xfId="0" applyNumberFormat="1" applyFont="1" applyFill="1" applyBorder="1" applyAlignment="1" applyProtection="1">
      <alignment horizontal="center" vertical="center" readingOrder="2"/>
    </xf>
    <xf numFmtId="0" fontId="19" fillId="10" borderId="5" xfId="0" applyNumberFormat="1" applyFont="1" applyFill="1" applyBorder="1" applyAlignment="1" applyProtection="1">
      <alignment horizontal="center" vertical="center" wrapText="1" readingOrder="2"/>
    </xf>
    <xf numFmtId="0" fontId="35" fillId="9" borderId="9" xfId="0" applyNumberFormat="1" applyFont="1" applyFill="1" applyBorder="1" applyAlignment="1" applyProtection="1">
      <alignment horizontal="center" vertical="center" wrapText="1" readingOrder="2"/>
    </xf>
    <xf numFmtId="0" fontId="38" fillId="0" borderId="5" xfId="0" applyNumberFormat="1" applyFont="1" applyFill="1" applyBorder="1" applyAlignment="1" applyProtection="1">
      <alignment horizontal="center" vertical="center" readingOrder="2"/>
    </xf>
    <xf numFmtId="0" fontId="19" fillId="10" borderId="7" xfId="0" applyNumberFormat="1" applyFont="1" applyFill="1" applyBorder="1" applyAlignment="1" applyProtection="1">
      <alignment horizontal="center" vertical="center" wrapText="1" readingOrder="2"/>
    </xf>
    <xf numFmtId="0" fontId="35" fillId="9" borderId="11" xfId="0" applyNumberFormat="1" applyFont="1" applyFill="1" applyBorder="1" applyAlignment="1" applyProtection="1">
      <alignment horizontal="center" vertical="center" wrapText="1" readingOrder="2"/>
    </xf>
    <xf numFmtId="0" fontId="14" fillId="0" borderId="27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5" xfId="0" applyNumberFormat="1" applyFont="1" applyFill="1" applyBorder="1" applyAlignment="1" applyProtection="1">
      <alignment horizontal="center" vertical="center" readingOrder="2"/>
    </xf>
    <xf numFmtId="0" fontId="38" fillId="10" borderId="5" xfId="0" applyNumberFormat="1" applyFont="1" applyFill="1" applyBorder="1" applyAlignment="1" applyProtection="1">
      <alignment horizontal="center" vertical="center" readingOrder="2"/>
    </xf>
    <xf numFmtId="0" fontId="38" fillId="10" borderId="6" xfId="0" applyNumberFormat="1" applyFont="1" applyFill="1" applyBorder="1" applyAlignment="1" applyProtection="1">
      <alignment horizontal="center" vertical="center" readingOrder="2"/>
    </xf>
    <xf numFmtId="0" fontId="14" fillId="0" borderId="25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6" xfId="0" applyNumberFormat="1" applyFont="1" applyFill="1" applyBorder="1" applyAlignment="1" applyProtection="1">
      <alignment horizontal="center" vertical="center" wrapText="1" readingOrder="2"/>
      <protection locked="0"/>
    </xf>
    <xf numFmtId="0" fontId="70" fillId="0" borderId="21" xfId="0" applyFont="1" applyBorder="1" applyAlignment="1">
      <alignment horizontal="center" wrapText="1" readingOrder="2"/>
    </xf>
    <xf numFmtId="1" fontId="19" fillId="8" borderId="7" xfId="0" applyNumberFormat="1" applyFont="1" applyFill="1" applyBorder="1" applyAlignment="1" applyProtection="1">
      <alignment horizontal="center" vertical="center" wrapText="1" readingOrder="2"/>
    </xf>
    <xf numFmtId="1" fontId="19" fillId="8" borderId="5" xfId="0" applyNumberFormat="1" applyFont="1" applyFill="1" applyBorder="1" applyAlignment="1" applyProtection="1">
      <alignment horizontal="center" vertical="center" wrapText="1" readingOrder="2"/>
    </xf>
    <xf numFmtId="0" fontId="35" fillId="9" borderId="10" xfId="0" applyNumberFormat="1" applyFont="1" applyFill="1" applyBorder="1" applyAlignment="1" applyProtection="1">
      <alignment horizontal="center" vertical="center" wrapText="1" readingOrder="2"/>
    </xf>
    <xf numFmtId="0" fontId="14" fillId="0" borderId="24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11" xfId="0" applyNumberFormat="1" applyFont="1" applyFill="1" applyBorder="1" applyAlignment="1" applyProtection="1">
      <alignment horizontal="center" vertical="center" wrapText="1" readingOrder="2"/>
    </xf>
    <xf numFmtId="0" fontId="14" fillId="0" borderId="23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10" xfId="0" applyNumberFormat="1" applyFont="1" applyFill="1" applyBorder="1" applyAlignment="1" applyProtection="1">
      <alignment horizontal="center" vertical="center" wrapText="1" readingOrder="2"/>
    </xf>
    <xf numFmtId="0" fontId="14" fillId="0" borderId="22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9" xfId="0" applyNumberFormat="1" applyFont="1" applyFill="1" applyBorder="1" applyAlignment="1" applyProtection="1">
      <alignment horizontal="center" vertical="center" wrapText="1" readingOrder="2"/>
    </xf>
    <xf numFmtId="0" fontId="38" fillId="12" borderId="11" xfId="0" applyNumberFormat="1" applyFont="1" applyFill="1" applyBorder="1" applyAlignment="1" applyProtection="1">
      <alignment horizontal="center" vertical="center" wrapText="1" readingOrder="2"/>
    </xf>
    <xf numFmtId="0" fontId="45" fillId="12" borderId="7" xfId="0" applyNumberFormat="1" applyFont="1" applyFill="1" applyBorder="1" applyAlignment="1" applyProtection="1">
      <alignment horizontal="center" vertical="center" readingOrder="2"/>
    </xf>
    <xf numFmtId="0" fontId="38" fillId="12" borderId="10" xfId="0" applyNumberFormat="1" applyFont="1" applyFill="1" applyBorder="1" applyAlignment="1" applyProtection="1">
      <alignment horizontal="center" vertical="center" wrapText="1" readingOrder="2"/>
    </xf>
    <xf numFmtId="0" fontId="45" fillId="12" borderId="6" xfId="0" applyNumberFormat="1" applyFont="1" applyFill="1" applyBorder="1" applyAlignment="1" applyProtection="1">
      <alignment horizontal="center" vertical="center" readingOrder="2"/>
    </xf>
    <xf numFmtId="0" fontId="70" fillId="0" borderId="21" xfId="46" applyFont="1" applyBorder="1" applyAlignment="1">
      <alignment horizontal="center" wrapText="1" readingOrder="2"/>
    </xf>
  </cellXfs>
  <cellStyles count="66">
    <cellStyle name="20% - تمييز1" xfId="21" builtinId="30" customBuiltin="1"/>
    <cellStyle name="20% - تمييز1 2" xfId="48" xr:uid="{B32FB5C8-8819-46F4-9433-35DCF7207C09}"/>
    <cellStyle name="20% - تمييز2" xfId="25" builtinId="34" customBuiltin="1"/>
    <cellStyle name="20% - تمييز2 2" xfId="51" xr:uid="{58E556E2-7A07-4D87-81EE-931C9EF3227E}"/>
    <cellStyle name="20% - تمييز3" xfId="29" builtinId="38" customBuiltin="1"/>
    <cellStyle name="20% - تمييز3 2" xfId="54" xr:uid="{4FA47850-9850-4A64-A5D9-AD795467C6F6}"/>
    <cellStyle name="20% - تمييز4" xfId="33" builtinId="42" customBuiltin="1"/>
    <cellStyle name="20% - تمييز4 2" xfId="57" xr:uid="{45EAFCE5-8B1A-489C-BA73-90B82E39A263}"/>
    <cellStyle name="20% - تمييز5" xfId="37" builtinId="46" customBuiltin="1"/>
    <cellStyle name="20% - تمييز5 2" xfId="60" xr:uid="{C8B487D0-9FAF-4125-8128-F1450FE53295}"/>
    <cellStyle name="20% - تمييز6" xfId="41" builtinId="50" customBuiltin="1"/>
    <cellStyle name="20% - تمييز6 2" xfId="63" xr:uid="{E99E795A-A4D5-4915-B803-53A714195BA2}"/>
    <cellStyle name="40% - تمييز1" xfId="22" builtinId="31" customBuiltin="1"/>
    <cellStyle name="40% - تمييز1 2" xfId="49" xr:uid="{850B7837-861F-4534-B8EA-61FC44049903}"/>
    <cellStyle name="40% - تمييز2" xfId="26" builtinId="35" customBuiltin="1"/>
    <cellStyle name="40% - تمييز2 2" xfId="52" xr:uid="{69EB3679-7414-4C71-BB37-9928087BB374}"/>
    <cellStyle name="40% - تمييز3" xfId="30" builtinId="39" customBuiltin="1"/>
    <cellStyle name="40% - تمييز3 2" xfId="55" xr:uid="{5EE20F43-8407-4CFB-BB27-9842C2A94D90}"/>
    <cellStyle name="40% - تمييز4" xfId="34" builtinId="43" customBuiltin="1"/>
    <cellStyle name="40% - تمييز4 2" xfId="58" xr:uid="{4DF922E3-1C0C-4151-A5A7-F4BA00EC64D2}"/>
    <cellStyle name="40% - تمييز5" xfId="38" builtinId="47" customBuiltin="1"/>
    <cellStyle name="40% - تمييز5 2" xfId="61" xr:uid="{EDD021C4-0B45-439D-ABCF-47867928044E}"/>
    <cellStyle name="40% - تمييز6" xfId="42" builtinId="51" customBuiltin="1"/>
    <cellStyle name="40% - تمييز6 2" xfId="64" xr:uid="{24B5A9EC-B7BC-477C-BEF6-46D52A60259A}"/>
    <cellStyle name="60% - تمييز1" xfId="23" builtinId="32" customBuiltin="1"/>
    <cellStyle name="60% - تمييز1 2" xfId="50" xr:uid="{E3CB3640-0BFE-4107-80DD-42491AD16B99}"/>
    <cellStyle name="60% - تمييز2" xfId="27" builtinId="36" customBuiltin="1"/>
    <cellStyle name="60% - تمييز2 2" xfId="53" xr:uid="{2523175F-882D-4159-A872-998E6ECD4B77}"/>
    <cellStyle name="60% - تمييز3" xfId="31" builtinId="40" customBuiltin="1"/>
    <cellStyle name="60% - تمييز3 2" xfId="56" xr:uid="{973607AB-620C-4831-9E75-595E090F89D2}"/>
    <cellStyle name="60% - تمييز4" xfId="35" builtinId="44" customBuiltin="1"/>
    <cellStyle name="60% - تمييز4 2" xfId="59" xr:uid="{B5FD1C30-3A90-4533-95A9-1431D350EBE1}"/>
    <cellStyle name="60% - تمييز5" xfId="39" builtinId="48" customBuiltin="1"/>
    <cellStyle name="60% - تمييز5 2" xfId="62" xr:uid="{53D5E177-5139-4D47-8337-4A532869939A}"/>
    <cellStyle name="60% - تمييز6" xfId="43" builtinId="52" customBuiltin="1"/>
    <cellStyle name="60% - تمييز6 2" xfId="65" xr:uid="{9842B5EB-7130-44BC-A16C-44907431CCB5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70D73F5B-DD50-4662-9B65-96A49C825E69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FDB52507-8CC1-4BE3-8B14-875301AD3C50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51</xdr:row>
      <xdr:rowOff>0</xdr:rowOff>
    </xdr:from>
    <xdr:to>
      <xdr:col>31</xdr:col>
      <xdr:colOff>298450</xdr:colOff>
      <xdr:row>52</xdr:row>
      <xdr:rowOff>76200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51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51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51</xdr:row>
      <xdr:rowOff>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51</xdr:row>
      <xdr:rowOff>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53"/>
  <sheetViews>
    <sheetView rightToLeft="1" tabSelected="1" topLeftCell="A39" workbookViewId="0">
      <selection activeCell="AF61" sqref="AF61"/>
    </sheetView>
  </sheetViews>
  <sheetFormatPr defaultColWidth="9.1796875" defaultRowHeight="22"/>
  <cols>
    <col min="1" max="1" width="3.1796875" style="4" customWidth="1"/>
    <col min="2" max="2" width="4.81640625" style="4" customWidth="1"/>
    <col min="3" max="3" width="24.453125" style="10" customWidth="1"/>
    <col min="4" max="4" width="8.54296875" style="10" customWidth="1"/>
    <col min="5" max="5" width="9.81640625" style="10" hidden="1" customWidth="1"/>
    <col min="6" max="6" width="5.26953125" style="11" customWidth="1"/>
    <col min="7" max="7" width="4.26953125" style="9" hidden="1" customWidth="1"/>
    <col min="8" max="8" width="6.1796875" style="12" customWidth="1"/>
    <col min="9" max="9" width="5.1796875" style="12" hidden="1" customWidth="1"/>
    <col min="10" max="10" width="5.54296875" style="11" customWidth="1"/>
    <col min="11" max="11" width="4.26953125" style="9" hidden="1" customWidth="1"/>
    <col min="12" max="12" width="6.453125" style="12" bestFit="1" customWidth="1"/>
    <col min="13" max="13" width="1.26953125" style="12" hidden="1" customWidth="1"/>
    <col min="14" max="14" width="5.453125" style="11" customWidth="1"/>
    <col min="15" max="15" width="4.26953125" style="9" hidden="1" customWidth="1"/>
    <col min="16" max="16" width="6.453125" style="12" bestFit="1" customWidth="1"/>
    <col min="17" max="17" width="5.1796875" style="12" hidden="1" customWidth="1"/>
    <col min="18" max="18" width="4.26953125" style="11" customWidth="1"/>
    <col min="19" max="19" width="4.26953125" style="9" hidden="1" customWidth="1"/>
    <col min="20" max="20" width="5.54296875" style="12" customWidth="1"/>
    <col min="21" max="21" width="5.26953125" style="12" hidden="1" customWidth="1"/>
    <col min="22" max="22" width="6" style="11" customWidth="1"/>
    <col min="23" max="23" width="4.26953125" style="9" hidden="1" customWidth="1"/>
    <col min="24" max="24" width="5.26953125" style="12" customWidth="1"/>
    <col min="25" max="25" width="5.54296875" style="12" hidden="1" customWidth="1"/>
    <col min="26" max="26" width="4.26953125" style="11" customWidth="1"/>
    <col min="27" max="27" width="4.453125" style="9" hidden="1" customWidth="1"/>
    <col min="28" max="28" width="5.26953125" style="12" customWidth="1"/>
    <col min="29" max="29" width="6" style="12" hidden="1" customWidth="1"/>
    <col min="30" max="30" width="1.54296875" style="14" hidden="1" customWidth="1"/>
    <col min="31" max="31" width="8.54296875" style="13" customWidth="1"/>
    <col min="32" max="32" width="8.1796875" style="10" customWidth="1"/>
    <col min="33" max="33" width="5.7265625" style="4" customWidth="1"/>
    <col min="34" max="16384" width="9.1796875" style="4"/>
  </cols>
  <sheetData>
    <row r="1" spans="1:139" s="1" customFormat="1" ht="30" thickTop="1" thickBot="1">
      <c r="B1" s="74" t="s">
        <v>16</v>
      </c>
      <c r="C1" s="75"/>
      <c r="D1" s="76"/>
      <c r="E1" s="8"/>
      <c r="H1" s="77" t="s">
        <v>59</v>
      </c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9"/>
      <c r="W1" s="7"/>
      <c r="X1" s="7"/>
      <c r="Z1" s="9"/>
      <c r="AA1" s="9"/>
      <c r="AB1" s="9"/>
      <c r="AC1" s="9"/>
      <c r="AD1" s="9"/>
      <c r="AE1" s="9"/>
      <c r="AF1" s="9"/>
      <c r="AG1" s="83"/>
    </row>
    <row r="2" spans="1:139" s="1" customFormat="1" ht="8.25" customHeight="1" thickTop="1" thickBot="1">
      <c r="AB2" s="16"/>
      <c r="AC2" s="16"/>
      <c r="AD2" s="16"/>
      <c r="AE2" s="16"/>
      <c r="AF2" s="16"/>
      <c r="AG2" s="83"/>
    </row>
    <row r="3" spans="1:139" s="1" customFormat="1" ht="28.5" thickTop="1" thickBot="1">
      <c r="B3" s="74" t="s">
        <v>17</v>
      </c>
      <c r="C3" s="75"/>
      <c r="D3" s="76"/>
      <c r="E3" s="2"/>
      <c r="H3" s="77" t="s">
        <v>60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7"/>
      <c r="X3" s="7"/>
      <c r="Z3" s="80" t="s">
        <v>58</v>
      </c>
      <c r="AA3" s="81"/>
      <c r="AB3" s="81"/>
      <c r="AC3" s="81"/>
      <c r="AD3" s="81"/>
      <c r="AE3" s="81"/>
      <c r="AF3" s="82"/>
      <c r="AG3" s="83"/>
    </row>
    <row r="4" spans="1:139" s="1" customFormat="1" ht="5.5" customHeight="1" thickTop="1" thickBot="1">
      <c r="AG4" s="83"/>
    </row>
    <row r="5" spans="1:139" s="2" customFormat="1" ht="26" thickTop="1" thickBot="1">
      <c r="B5" s="74" t="s">
        <v>30</v>
      </c>
      <c r="C5" s="75"/>
      <c r="D5" s="26">
        <v>40</v>
      </c>
      <c r="E5" s="17"/>
      <c r="H5" s="17"/>
      <c r="I5" s="17"/>
      <c r="J5" s="17"/>
      <c r="K5" s="17"/>
      <c r="M5" s="56"/>
      <c r="N5" s="59" t="s">
        <v>34</v>
      </c>
      <c r="O5" s="60"/>
      <c r="P5" s="61"/>
      <c r="Q5" s="56"/>
      <c r="R5" s="17"/>
      <c r="S5" s="17"/>
      <c r="T5" s="17"/>
      <c r="U5" s="17"/>
      <c r="V5" s="17"/>
      <c r="W5" s="17"/>
      <c r="X5" s="17"/>
      <c r="Y5" s="17"/>
      <c r="Z5" s="80" t="s">
        <v>28</v>
      </c>
      <c r="AA5" s="81"/>
      <c r="AB5" s="81"/>
      <c r="AC5" s="81"/>
      <c r="AD5" s="81"/>
      <c r="AE5" s="81"/>
      <c r="AF5" s="82"/>
      <c r="AG5" s="83"/>
    </row>
    <row r="6" spans="1:139" s="2" customFormat="1" ht="9" customHeight="1" thickTop="1" thickBot="1">
      <c r="AG6" s="83"/>
    </row>
    <row r="7" spans="1:139" s="3" customFormat="1" ht="24.75" customHeight="1" thickTop="1" thickBot="1">
      <c r="A7" s="1"/>
      <c r="B7" s="67" t="s">
        <v>18</v>
      </c>
      <c r="C7" s="67" t="s">
        <v>31</v>
      </c>
      <c r="D7" s="70" t="s">
        <v>0</v>
      </c>
      <c r="E7" s="73" t="s">
        <v>1</v>
      </c>
      <c r="F7" s="65" t="s">
        <v>2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19"/>
      <c r="AE7" s="62" t="s">
        <v>3</v>
      </c>
      <c r="AF7" s="62" t="s">
        <v>15</v>
      </c>
      <c r="AG7" s="84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4" thickTop="1" thickBot="1">
      <c r="A8" s="1"/>
      <c r="B8" s="68"/>
      <c r="C8" s="68"/>
      <c r="D8" s="71"/>
      <c r="E8" s="73"/>
      <c r="F8" s="65" t="s">
        <v>4</v>
      </c>
      <c r="G8" s="65"/>
      <c r="H8" s="65"/>
      <c r="I8" s="65"/>
      <c r="J8" s="65" t="s">
        <v>5</v>
      </c>
      <c r="K8" s="65"/>
      <c r="L8" s="65"/>
      <c r="M8" s="65"/>
      <c r="N8" s="65" t="s">
        <v>6</v>
      </c>
      <c r="O8" s="65"/>
      <c r="P8" s="65"/>
      <c r="Q8" s="65"/>
      <c r="R8" s="65" t="s">
        <v>7</v>
      </c>
      <c r="S8" s="65"/>
      <c r="T8" s="65"/>
      <c r="U8" s="65"/>
      <c r="V8" s="65" t="s">
        <v>8</v>
      </c>
      <c r="W8" s="65"/>
      <c r="X8" s="65"/>
      <c r="Y8" s="65"/>
      <c r="Z8" s="65" t="s">
        <v>9</v>
      </c>
      <c r="AA8" s="65"/>
      <c r="AB8" s="65"/>
      <c r="AC8" s="65"/>
      <c r="AD8" s="19"/>
      <c r="AE8" s="63"/>
      <c r="AF8" s="63"/>
      <c r="AG8" s="84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" thickTop="1" thickBot="1">
      <c r="A9" s="1"/>
      <c r="B9" s="69"/>
      <c r="C9" s="69"/>
      <c r="D9" s="72"/>
      <c r="E9" s="73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66"/>
      <c r="AE9" s="64"/>
      <c r="AF9" s="64"/>
      <c r="AG9" s="84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114" t="s">
        <v>40</v>
      </c>
      <c r="D10" s="31">
        <v>2</v>
      </c>
      <c r="E10" s="20">
        <v>6.25E-2</v>
      </c>
      <c r="F10" s="21">
        <v>3</v>
      </c>
      <c r="G10" s="22">
        <v>0</v>
      </c>
      <c r="H10" s="29">
        <v>0</v>
      </c>
      <c r="I10" s="23">
        <v>0</v>
      </c>
      <c r="J10" s="24">
        <v>5</v>
      </c>
      <c r="K10" s="24">
        <v>0</v>
      </c>
      <c r="L10" s="29">
        <v>1</v>
      </c>
      <c r="M10" s="23">
        <v>0</v>
      </c>
      <c r="N10" s="24">
        <v>4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0</v>
      </c>
      <c r="AC10" s="23">
        <f>AB10</f>
        <v>0</v>
      </c>
      <c r="AD10" s="66"/>
      <c r="AE10" s="21">
        <f>F10+J10+N10+R10+V10+Z10</f>
        <v>15</v>
      </c>
      <c r="AF10" s="30">
        <v>3</v>
      </c>
      <c r="AG10" s="84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114" t="s">
        <v>41</v>
      </c>
      <c r="D11" s="31">
        <v>2</v>
      </c>
      <c r="E11" s="20">
        <v>6.25E-2</v>
      </c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1</v>
      </c>
      <c r="M11" s="23"/>
      <c r="N11" s="24">
        <v>3</v>
      </c>
      <c r="O11" s="24">
        <v>0</v>
      </c>
      <c r="P11" s="29">
        <v>1</v>
      </c>
      <c r="Q11" s="23"/>
      <c r="R11" s="24">
        <v>1</v>
      </c>
      <c r="S11" s="24">
        <v>0</v>
      </c>
      <c r="T11" s="29">
        <v>0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66"/>
      <c r="AE11" s="21">
        <f>F11+J11+N11+R11+V11+Z11</f>
        <v>9</v>
      </c>
      <c r="AF11" s="30">
        <f>H11+L11+P11+T11+X11+AB11</f>
        <v>2</v>
      </c>
      <c r="AG11" s="84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114" t="s">
        <v>42</v>
      </c>
      <c r="D12" s="31">
        <v>1</v>
      </c>
      <c r="E12" s="20">
        <v>6.25E-2</v>
      </c>
      <c r="F12" s="21">
        <v>1</v>
      </c>
      <c r="G12" s="22">
        <v>0</v>
      </c>
      <c r="H12" s="29">
        <v>0</v>
      </c>
      <c r="I12" s="23"/>
      <c r="J12" s="24">
        <v>1</v>
      </c>
      <c r="K12" s="24">
        <v>0</v>
      </c>
      <c r="L12" s="29">
        <v>0</v>
      </c>
      <c r="M12" s="23"/>
      <c r="N12" s="24">
        <v>1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1</v>
      </c>
      <c r="AA12" s="24">
        <v>0</v>
      </c>
      <c r="AB12" s="29">
        <v>1</v>
      </c>
      <c r="AC12" s="23"/>
      <c r="AD12" s="66"/>
      <c r="AE12" s="21">
        <f t="shared" ref="AE12:AE17" si="0">F12+J12+N12+R12+V12+Z12</f>
        <v>6</v>
      </c>
      <c r="AF12" s="30">
        <v>3</v>
      </c>
      <c r="AG12" s="8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114" t="s">
        <v>43</v>
      </c>
      <c r="D13" s="31">
        <v>2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1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0</v>
      </c>
      <c r="AC13" s="23"/>
      <c r="AD13" s="66"/>
      <c r="AE13" s="21">
        <f t="shared" si="0"/>
        <v>7</v>
      </c>
      <c r="AF13" s="30">
        <f t="shared" ref="AF12:AF18" si="1">H13+L13+P13+T13+X13+AB13</f>
        <v>2</v>
      </c>
      <c r="AG13" s="8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" thickTop="1" thickBot="1">
      <c r="B14" s="31">
        <v>5</v>
      </c>
      <c r="C14" s="114" t="s">
        <v>44</v>
      </c>
      <c r="D14" s="31">
        <v>1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66"/>
      <c r="AE14" s="21">
        <f t="shared" si="0"/>
        <v>3</v>
      </c>
      <c r="AF14" s="30">
        <v>3</v>
      </c>
      <c r="AG14" s="8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" thickTop="1" thickBot="1">
      <c r="B15" s="30">
        <v>6</v>
      </c>
      <c r="C15" s="114" t="s">
        <v>45</v>
      </c>
      <c r="D15" s="31">
        <v>2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3</v>
      </c>
      <c r="K15" s="24">
        <v>0</v>
      </c>
      <c r="L15" s="29">
        <v>0</v>
      </c>
      <c r="M15" s="23"/>
      <c r="N15" s="24">
        <v>4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66"/>
      <c r="AE15" s="21">
        <f>F15+J15+N15+R15+V15+Z15</f>
        <v>13</v>
      </c>
      <c r="AF15" s="30">
        <v>4</v>
      </c>
      <c r="AG15" s="8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3" thickTop="1" thickBot="1">
      <c r="B16" s="31">
        <v>7</v>
      </c>
      <c r="C16" s="114" t="s">
        <v>46</v>
      </c>
      <c r="D16" s="31">
        <v>1</v>
      </c>
      <c r="E16" s="20">
        <v>6.25E-2</v>
      </c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>
        <f>AB16</f>
        <v>0</v>
      </c>
      <c r="AD16" s="66"/>
      <c r="AE16" s="21">
        <f t="shared" si="0"/>
        <v>8</v>
      </c>
      <c r="AF16" s="30">
        <f t="shared" si="1"/>
        <v>2</v>
      </c>
      <c r="AG16" s="84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3" thickTop="1" thickBot="1">
      <c r="B17" s="30">
        <v>8</v>
      </c>
      <c r="C17" s="114" t="s">
        <v>47</v>
      </c>
      <c r="D17" s="31">
        <v>2</v>
      </c>
      <c r="E17" s="20">
        <v>3.125E-2</v>
      </c>
      <c r="F17" s="21">
        <v>2</v>
      </c>
      <c r="G17" s="22">
        <v>0</v>
      </c>
      <c r="H17" s="29">
        <v>1</v>
      </c>
      <c r="I17" s="23"/>
      <c r="J17" s="24">
        <v>2</v>
      </c>
      <c r="K17" s="24">
        <v>0</v>
      </c>
      <c r="L17" s="29">
        <v>0</v>
      </c>
      <c r="M17" s="23"/>
      <c r="N17" s="24">
        <v>3</v>
      </c>
      <c r="O17" s="24">
        <v>0</v>
      </c>
      <c r="P17" s="29">
        <v>1</v>
      </c>
      <c r="Q17" s="23"/>
      <c r="R17" s="24">
        <v>1</v>
      </c>
      <c r="S17" s="24">
        <v>0</v>
      </c>
      <c r="T17" s="29">
        <v>0</v>
      </c>
      <c r="U17" s="23"/>
      <c r="V17" s="24">
        <v>1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66"/>
      <c r="AE17" s="21">
        <f t="shared" si="0"/>
        <v>9</v>
      </c>
      <c r="AF17" s="30">
        <f t="shared" si="1"/>
        <v>2</v>
      </c>
      <c r="AG17" s="84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3" thickTop="1" thickBot="1">
      <c r="B18" s="31">
        <v>9</v>
      </c>
      <c r="C18" s="114" t="s">
        <v>48</v>
      </c>
      <c r="D18" s="31">
        <v>1</v>
      </c>
      <c r="E18" s="20">
        <v>3.125E-2</v>
      </c>
      <c r="F18" s="21">
        <v>2</v>
      </c>
      <c r="G18" s="22">
        <v>0</v>
      </c>
      <c r="H18" s="29">
        <v>0</v>
      </c>
      <c r="I18" s="23"/>
      <c r="J18" s="24">
        <v>2</v>
      </c>
      <c r="K18" s="24">
        <v>0</v>
      </c>
      <c r="L18" s="29">
        <v>0</v>
      </c>
      <c r="M18" s="23"/>
      <c r="N18" s="24">
        <v>4</v>
      </c>
      <c r="O18" s="24">
        <v>0</v>
      </c>
      <c r="P18" s="29">
        <v>1</v>
      </c>
      <c r="Q18" s="23"/>
      <c r="R18" s="24">
        <v>1</v>
      </c>
      <c r="S18" s="24">
        <v>0</v>
      </c>
      <c r="T18" s="29">
        <v>0</v>
      </c>
      <c r="U18" s="23"/>
      <c r="V18" s="24">
        <v>1</v>
      </c>
      <c r="W18" s="24">
        <v>0</v>
      </c>
      <c r="X18" s="29">
        <v>0</v>
      </c>
      <c r="Y18" s="23"/>
      <c r="Z18" s="24">
        <v>1</v>
      </c>
      <c r="AA18" s="24">
        <v>0</v>
      </c>
      <c r="AB18" s="29">
        <v>0</v>
      </c>
      <c r="AC18" s="23">
        <f>AB18</f>
        <v>0</v>
      </c>
      <c r="AD18" s="66"/>
      <c r="AE18" s="21">
        <f>F18+J18+N18+R18+V18+Z18</f>
        <v>11</v>
      </c>
      <c r="AF18" s="30">
        <v>4</v>
      </c>
      <c r="AG18" s="84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5" thickTop="1" thickBot="1">
      <c r="B19" s="58" t="s">
        <v>13</v>
      </c>
      <c r="C19" s="58"/>
      <c r="D19" s="40">
        <f>SUM(D10:D18)</f>
        <v>14</v>
      </c>
      <c r="E19" s="33">
        <f>SUM(E10:E18)</f>
        <v>0.5</v>
      </c>
      <c r="F19" s="38">
        <f>SUM(F10:F18)</f>
        <v>15</v>
      </c>
      <c r="G19" s="33"/>
      <c r="H19" s="41">
        <f>SUM(H10:H18)</f>
        <v>3</v>
      </c>
      <c r="I19" s="34">
        <f>SUM(I10:I18)</f>
        <v>0</v>
      </c>
      <c r="J19" s="39">
        <f>SUM(J10:J18)</f>
        <v>21</v>
      </c>
      <c r="K19" s="33"/>
      <c r="L19" s="41">
        <f>SUM(L10:L18)</f>
        <v>3</v>
      </c>
      <c r="M19" s="35">
        <f>SUM(M10:M18)</f>
        <v>0</v>
      </c>
      <c r="N19" s="39">
        <f>SUM(N10:N18)</f>
        <v>22</v>
      </c>
      <c r="O19" s="33"/>
      <c r="P19" s="41">
        <f>SUM(P10:P18)</f>
        <v>6</v>
      </c>
      <c r="Q19" s="35">
        <f>SUM(Q10:Q18)</f>
        <v>0</v>
      </c>
      <c r="R19" s="39">
        <f>SUM(R10:R18)</f>
        <v>9</v>
      </c>
      <c r="S19" s="33"/>
      <c r="T19" s="41">
        <f>SUM(T10:T18)</f>
        <v>2</v>
      </c>
      <c r="U19" s="36">
        <f>SUM(U10:U18)</f>
        <v>0</v>
      </c>
      <c r="V19" s="39">
        <f>SUM(V10:V18)</f>
        <v>8</v>
      </c>
      <c r="W19" s="33"/>
      <c r="X19" s="41">
        <f>SUM(X10:X18)</f>
        <v>0</v>
      </c>
      <c r="Y19" s="37">
        <f>SUM(Y10:Y18)</f>
        <v>0</v>
      </c>
      <c r="Z19" s="39">
        <f>SUM(Z10:Z18)</f>
        <v>6</v>
      </c>
      <c r="AA19" s="33"/>
      <c r="AB19" s="41">
        <f>SUM(AB10:AB18)</f>
        <v>1</v>
      </c>
      <c r="AC19" s="25">
        <f>SUM(AC10:AC18)</f>
        <v>0</v>
      </c>
      <c r="AD19" s="66"/>
      <c r="AE19" s="32">
        <f>SUM(AE10:AE18)</f>
        <v>81</v>
      </c>
      <c r="AF19" s="42">
        <f>SUM(AF10:AF18)</f>
        <v>25</v>
      </c>
      <c r="AG19" s="84"/>
    </row>
    <row r="20" spans="1:139" s="1" customFormat="1" ht="22.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0" thickTop="1" thickBot="1">
      <c r="B24" s="74" t="s">
        <v>16</v>
      </c>
      <c r="C24" s="75"/>
      <c r="D24" s="76"/>
      <c r="E24" s="8"/>
      <c r="H24" s="77" t="s">
        <v>59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9"/>
      <c r="W24" s="7"/>
      <c r="X24" s="7"/>
      <c r="Z24" s="9"/>
      <c r="AA24" s="9"/>
      <c r="AB24" s="9"/>
      <c r="AC24" s="9"/>
      <c r="AD24" s="9"/>
      <c r="AE24" s="9"/>
      <c r="AF24" s="9"/>
      <c r="AG24" s="83"/>
    </row>
    <row r="25" spans="1:139" s="1" customFormat="1" ht="8.25" customHeight="1" thickTop="1" thickBot="1">
      <c r="AB25" s="16"/>
      <c r="AC25" s="16"/>
      <c r="AD25" s="16"/>
      <c r="AE25" s="16"/>
      <c r="AF25" s="16"/>
      <c r="AG25" s="83"/>
    </row>
    <row r="26" spans="1:139" s="1" customFormat="1" ht="28.5" thickTop="1" thickBot="1">
      <c r="B26" s="74" t="s">
        <v>17</v>
      </c>
      <c r="C26" s="75"/>
      <c r="D26" s="76"/>
      <c r="E26" s="2"/>
      <c r="H26" s="77" t="s">
        <v>29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9"/>
      <c r="W26" s="7"/>
      <c r="X26" s="7"/>
      <c r="Z26" s="80" t="s">
        <v>58</v>
      </c>
      <c r="AA26" s="81"/>
      <c r="AB26" s="81"/>
      <c r="AC26" s="81"/>
      <c r="AD26" s="81"/>
      <c r="AE26" s="81"/>
      <c r="AF26" s="82"/>
      <c r="AG26" s="83"/>
    </row>
    <row r="27" spans="1:139" s="1" customFormat="1" ht="5.5" customHeight="1" thickTop="1" thickBot="1">
      <c r="AG27" s="83"/>
    </row>
    <row r="28" spans="1:139" s="2" customFormat="1" ht="26" thickTop="1" thickBot="1">
      <c r="B28" s="74" t="s">
        <v>30</v>
      </c>
      <c r="C28" s="75"/>
      <c r="D28" s="26">
        <v>40</v>
      </c>
      <c r="E28" s="17"/>
      <c r="H28" s="17"/>
      <c r="I28" s="17"/>
      <c r="J28" s="17"/>
      <c r="K28" s="17"/>
      <c r="M28" s="56"/>
      <c r="N28" s="59" t="s">
        <v>34</v>
      </c>
      <c r="O28" s="60"/>
      <c r="P28" s="61"/>
      <c r="Q28" s="56"/>
      <c r="R28" s="17"/>
      <c r="S28" s="17"/>
      <c r="T28" s="17"/>
      <c r="U28" s="17"/>
      <c r="V28" s="17"/>
      <c r="W28" s="17"/>
      <c r="X28" s="17"/>
      <c r="Y28" s="17"/>
      <c r="Z28" s="80" t="s">
        <v>32</v>
      </c>
      <c r="AA28" s="81"/>
      <c r="AB28" s="81"/>
      <c r="AC28" s="81"/>
      <c r="AD28" s="81"/>
      <c r="AE28" s="81"/>
      <c r="AF28" s="82"/>
      <c r="AG28" s="83"/>
    </row>
    <row r="29" spans="1:139" s="2" customFormat="1" ht="9" customHeight="1" thickTop="1" thickBot="1">
      <c r="AG29" s="83"/>
    </row>
    <row r="30" spans="1:139" s="3" customFormat="1" ht="24.75" customHeight="1" thickTop="1" thickBot="1">
      <c r="A30" s="1"/>
      <c r="B30" s="67" t="s">
        <v>18</v>
      </c>
      <c r="C30" s="67" t="s">
        <v>31</v>
      </c>
      <c r="D30" s="70" t="s">
        <v>0</v>
      </c>
      <c r="E30" s="73" t="s">
        <v>1</v>
      </c>
      <c r="F30" s="65" t="s">
        <v>2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19"/>
      <c r="AE30" s="62" t="s">
        <v>3</v>
      </c>
      <c r="AF30" s="62" t="s">
        <v>15</v>
      </c>
      <c r="AG30" s="84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4" thickTop="1" thickBot="1">
      <c r="A31" s="1"/>
      <c r="B31" s="68"/>
      <c r="C31" s="68"/>
      <c r="D31" s="71"/>
      <c r="E31" s="73"/>
      <c r="F31" s="65" t="s">
        <v>4</v>
      </c>
      <c r="G31" s="65"/>
      <c r="H31" s="65"/>
      <c r="I31" s="65"/>
      <c r="J31" s="65" t="s">
        <v>5</v>
      </c>
      <c r="K31" s="65"/>
      <c r="L31" s="65"/>
      <c r="M31" s="65"/>
      <c r="N31" s="65" t="s">
        <v>6</v>
      </c>
      <c r="O31" s="65"/>
      <c r="P31" s="65"/>
      <c r="Q31" s="65"/>
      <c r="R31" s="65" t="s">
        <v>7</v>
      </c>
      <c r="S31" s="65"/>
      <c r="T31" s="65"/>
      <c r="U31" s="65"/>
      <c r="V31" s="65" t="s">
        <v>8</v>
      </c>
      <c r="W31" s="65"/>
      <c r="X31" s="65"/>
      <c r="Y31" s="65"/>
      <c r="Z31" s="65" t="s">
        <v>9</v>
      </c>
      <c r="AA31" s="65"/>
      <c r="AB31" s="65"/>
      <c r="AC31" s="65"/>
      <c r="AD31" s="19"/>
      <c r="AE31" s="63"/>
      <c r="AF31" s="63"/>
      <c r="AG31" s="84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3" thickTop="1" thickBot="1">
      <c r="A32" s="1"/>
      <c r="B32" s="69"/>
      <c r="C32" s="69"/>
      <c r="D32" s="72"/>
      <c r="E32" s="73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66"/>
      <c r="AE32" s="64"/>
      <c r="AF32" s="64"/>
      <c r="AG32" s="84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1:139" ht="24.75" customHeight="1" thickTop="1" thickBot="1">
      <c r="B33" s="31">
        <v>10</v>
      </c>
      <c r="C33" s="100" t="s">
        <v>49</v>
      </c>
      <c r="D33" s="31">
        <v>1</v>
      </c>
      <c r="E33" s="20">
        <v>6.25E-2</v>
      </c>
      <c r="F33" s="21">
        <v>1</v>
      </c>
      <c r="G33" s="22">
        <v>0</v>
      </c>
      <c r="H33" s="29">
        <v>0</v>
      </c>
      <c r="I33" s="23">
        <v>0</v>
      </c>
      <c r="J33" s="24">
        <v>2</v>
      </c>
      <c r="K33" s="24">
        <v>0</v>
      </c>
      <c r="L33" s="29">
        <v>0</v>
      </c>
      <c r="M33" s="23">
        <v>0</v>
      </c>
      <c r="N33" s="24">
        <v>3</v>
      </c>
      <c r="O33" s="24">
        <v>0</v>
      </c>
      <c r="P33" s="29">
        <v>1</v>
      </c>
      <c r="Q33" s="23">
        <v>0</v>
      </c>
      <c r="R33" s="24">
        <v>1</v>
      </c>
      <c r="S33" s="24">
        <v>0</v>
      </c>
      <c r="T33" s="29">
        <v>0</v>
      </c>
      <c r="U33" s="23">
        <v>0</v>
      </c>
      <c r="V33" s="24">
        <v>1</v>
      </c>
      <c r="W33" s="24">
        <v>0</v>
      </c>
      <c r="X33" s="29">
        <v>0</v>
      </c>
      <c r="Y33" s="23">
        <v>0</v>
      </c>
      <c r="Z33" s="24">
        <v>1</v>
      </c>
      <c r="AA33" s="24">
        <v>0</v>
      </c>
      <c r="AB33" s="29">
        <v>0</v>
      </c>
      <c r="AC33" s="23">
        <f>AB33</f>
        <v>0</v>
      </c>
      <c r="AD33" s="66"/>
      <c r="AE33" s="21">
        <f>F33+J33+N33+R33+V33+Z33</f>
        <v>9</v>
      </c>
      <c r="AF33" s="30">
        <f>H33+L33+P33+T33+X33+AB33</f>
        <v>1</v>
      </c>
      <c r="AG33" s="84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1:139" ht="24.75" customHeight="1" thickTop="1" thickBot="1">
      <c r="B34" s="30">
        <v>11</v>
      </c>
      <c r="C34" s="100" t="s">
        <v>50</v>
      </c>
      <c r="D34" s="31">
        <v>2</v>
      </c>
      <c r="E34" s="20">
        <v>6.25E-2</v>
      </c>
      <c r="F34" s="21">
        <v>1</v>
      </c>
      <c r="G34" s="22">
        <v>0</v>
      </c>
      <c r="H34" s="29">
        <v>0</v>
      </c>
      <c r="I34" s="23"/>
      <c r="J34" s="24">
        <v>1</v>
      </c>
      <c r="K34" s="24">
        <v>0</v>
      </c>
      <c r="L34" s="29">
        <v>1</v>
      </c>
      <c r="M34" s="23"/>
      <c r="N34" s="24">
        <v>1</v>
      </c>
      <c r="O34" s="24">
        <v>0</v>
      </c>
      <c r="P34" s="29">
        <v>0</v>
      </c>
      <c r="Q34" s="23"/>
      <c r="R34" s="24">
        <v>1</v>
      </c>
      <c r="S34" s="24">
        <v>0</v>
      </c>
      <c r="T34" s="29">
        <v>1</v>
      </c>
      <c r="U34" s="23"/>
      <c r="V34" s="24">
        <v>0</v>
      </c>
      <c r="W34" s="24">
        <v>0</v>
      </c>
      <c r="X34" s="29">
        <v>0</v>
      </c>
      <c r="Y34" s="23"/>
      <c r="Z34" s="24">
        <v>0</v>
      </c>
      <c r="AA34" s="24">
        <v>0</v>
      </c>
      <c r="AB34" s="29">
        <v>0</v>
      </c>
      <c r="AC34" s="23"/>
      <c r="AD34" s="66"/>
      <c r="AE34" s="21">
        <f>F34+J34+N34+R34+V34+Z34</f>
        <v>4</v>
      </c>
      <c r="AF34" s="30">
        <f>H34+L34+P34+T34+X34+AB34</f>
        <v>2</v>
      </c>
      <c r="AG34" s="84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1:139" ht="24.75" customHeight="1" thickTop="1" thickBot="1">
      <c r="B35" s="31">
        <v>12</v>
      </c>
      <c r="C35" s="100" t="s">
        <v>51</v>
      </c>
      <c r="D35" s="31">
        <v>2</v>
      </c>
      <c r="E35" s="20">
        <v>6.25E-2</v>
      </c>
      <c r="F35" s="21">
        <v>1</v>
      </c>
      <c r="G35" s="22">
        <v>0</v>
      </c>
      <c r="H35" s="29">
        <v>1</v>
      </c>
      <c r="I35" s="23"/>
      <c r="J35" s="24">
        <v>1</v>
      </c>
      <c r="K35" s="24">
        <v>0</v>
      </c>
      <c r="L35" s="29">
        <v>0</v>
      </c>
      <c r="M35" s="23"/>
      <c r="N35" s="24">
        <v>1</v>
      </c>
      <c r="O35" s="24">
        <v>0</v>
      </c>
      <c r="P35" s="29">
        <v>0</v>
      </c>
      <c r="Q35" s="23"/>
      <c r="R35" s="24">
        <v>1</v>
      </c>
      <c r="S35" s="24">
        <v>0</v>
      </c>
      <c r="T35" s="29">
        <v>0</v>
      </c>
      <c r="U35" s="23"/>
      <c r="V35" s="24">
        <v>1</v>
      </c>
      <c r="W35" s="24">
        <v>0</v>
      </c>
      <c r="X35" s="29">
        <v>0</v>
      </c>
      <c r="Y35" s="23"/>
      <c r="Z35" s="24">
        <v>0</v>
      </c>
      <c r="AA35" s="24">
        <v>0</v>
      </c>
      <c r="AB35" s="29">
        <v>0</v>
      </c>
      <c r="AC35" s="23"/>
      <c r="AD35" s="66"/>
      <c r="AE35" s="21">
        <f t="shared" ref="AE35:AE40" si="2">F35+J35+N35+R35+V35+Z35</f>
        <v>5</v>
      </c>
      <c r="AF35" s="30">
        <f t="shared" ref="AF35:AF41" si="3">H35+L35+P35+T35+X35+AB35</f>
        <v>1</v>
      </c>
      <c r="AG35" s="84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1:139" ht="24.75" customHeight="1" thickTop="1" thickBot="1">
      <c r="B36" s="30">
        <v>13</v>
      </c>
      <c r="C36" s="100" t="s">
        <v>52</v>
      </c>
      <c r="D36" s="31">
        <v>1</v>
      </c>
      <c r="E36" s="20">
        <v>6.25E-2</v>
      </c>
      <c r="F36" s="21">
        <v>2</v>
      </c>
      <c r="G36" s="22">
        <v>0</v>
      </c>
      <c r="H36" s="29">
        <v>1</v>
      </c>
      <c r="I36" s="23"/>
      <c r="J36" s="24">
        <v>1</v>
      </c>
      <c r="K36" s="24">
        <v>0</v>
      </c>
      <c r="L36" s="29">
        <v>0</v>
      </c>
      <c r="M36" s="23"/>
      <c r="N36" s="24">
        <v>1</v>
      </c>
      <c r="O36" s="24">
        <v>0</v>
      </c>
      <c r="P36" s="29">
        <v>0</v>
      </c>
      <c r="Q36" s="23"/>
      <c r="R36" s="24">
        <v>1</v>
      </c>
      <c r="S36" s="24">
        <v>0</v>
      </c>
      <c r="T36" s="29">
        <v>0</v>
      </c>
      <c r="U36" s="23"/>
      <c r="V36" s="24">
        <v>0</v>
      </c>
      <c r="W36" s="24">
        <v>0</v>
      </c>
      <c r="X36" s="29">
        <v>0</v>
      </c>
      <c r="Y36" s="23"/>
      <c r="Z36" s="24">
        <v>1</v>
      </c>
      <c r="AA36" s="24">
        <v>0</v>
      </c>
      <c r="AB36" s="29">
        <v>0</v>
      </c>
      <c r="AC36" s="23"/>
      <c r="AD36" s="66"/>
      <c r="AE36" s="21">
        <f t="shared" si="2"/>
        <v>6</v>
      </c>
      <c r="AF36" s="30">
        <v>3</v>
      </c>
      <c r="AG36" s="84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1:139" ht="23" thickTop="1" thickBot="1">
      <c r="B37" s="31">
        <v>14</v>
      </c>
      <c r="C37" s="100" t="s">
        <v>53</v>
      </c>
      <c r="D37" s="31">
        <v>1</v>
      </c>
      <c r="E37" s="20">
        <v>6.25E-2</v>
      </c>
      <c r="F37" s="21">
        <v>2</v>
      </c>
      <c r="G37" s="22">
        <v>0</v>
      </c>
      <c r="H37" s="29">
        <v>0</v>
      </c>
      <c r="I37" s="23">
        <v>0</v>
      </c>
      <c r="J37" s="24">
        <v>3</v>
      </c>
      <c r="K37" s="24">
        <v>0</v>
      </c>
      <c r="L37" s="29">
        <v>0</v>
      </c>
      <c r="M37" s="23">
        <v>0</v>
      </c>
      <c r="N37" s="24">
        <v>2</v>
      </c>
      <c r="O37" s="24">
        <v>0</v>
      </c>
      <c r="P37" s="29">
        <v>0</v>
      </c>
      <c r="Q37" s="23">
        <v>0</v>
      </c>
      <c r="R37" s="24">
        <v>1</v>
      </c>
      <c r="S37" s="24">
        <v>0</v>
      </c>
      <c r="T37" s="29">
        <v>0</v>
      </c>
      <c r="U37" s="23">
        <v>0</v>
      </c>
      <c r="V37" s="24">
        <v>1</v>
      </c>
      <c r="W37" s="24">
        <v>0</v>
      </c>
      <c r="X37" s="29">
        <v>0</v>
      </c>
      <c r="Y37" s="23">
        <v>0</v>
      </c>
      <c r="Z37" s="24">
        <v>0</v>
      </c>
      <c r="AA37" s="24">
        <v>0</v>
      </c>
      <c r="AB37" s="29">
        <v>0</v>
      </c>
      <c r="AC37" s="23">
        <f>AB37</f>
        <v>0</v>
      </c>
      <c r="AD37" s="66"/>
      <c r="AE37" s="21">
        <f t="shared" si="2"/>
        <v>9</v>
      </c>
      <c r="AF37" s="30">
        <v>3</v>
      </c>
      <c r="AG37" s="8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1:139" ht="23" thickTop="1" thickBot="1">
      <c r="B38" s="30">
        <v>15</v>
      </c>
      <c r="C38" s="100" t="s">
        <v>54</v>
      </c>
      <c r="D38" s="31">
        <v>1</v>
      </c>
      <c r="E38" s="20">
        <v>6.25E-2</v>
      </c>
      <c r="F38" s="21">
        <v>1</v>
      </c>
      <c r="G38" s="22">
        <v>0</v>
      </c>
      <c r="H38" s="29">
        <v>0</v>
      </c>
      <c r="I38" s="23"/>
      <c r="J38" s="24">
        <v>1</v>
      </c>
      <c r="K38" s="24">
        <v>0</v>
      </c>
      <c r="L38" s="29">
        <v>0</v>
      </c>
      <c r="M38" s="23"/>
      <c r="N38" s="24">
        <v>2</v>
      </c>
      <c r="O38" s="24">
        <v>0</v>
      </c>
      <c r="P38" s="29">
        <v>1</v>
      </c>
      <c r="Q38" s="23"/>
      <c r="R38" s="24">
        <v>1</v>
      </c>
      <c r="S38" s="24">
        <v>0</v>
      </c>
      <c r="T38" s="29">
        <v>0</v>
      </c>
      <c r="U38" s="23"/>
      <c r="V38" s="24">
        <v>1</v>
      </c>
      <c r="W38" s="24">
        <v>0</v>
      </c>
      <c r="X38" s="29">
        <v>0</v>
      </c>
      <c r="Y38" s="23"/>
      <c r="Z38" s="24">
        <v>1</v>
      </c>
      <c r="AA38" s="24">
        <v>0</v>
      </c>
      <c r="AB38" s="29">
        <v>0</v>
      </c>
      <c r="AC38" s="23">
        <f>AB38</f>
        <v>0</v>
      </c>
      <c r="AD38" s="66"/>
      <c r="AE38" s="21">
        <f>F38+J38+N38+R38+V38+Z38</f>
        <v>7</v>
      </c>
      <c r="AF38" s="30">
        <v>3</v>
      </c>
      <c r="AG38" s="84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1:139" ht="23" thickTop="1" thickBot="1">
      <c r="B39" s="31">
        <v>16</v>
      </c>
      <c r="C39" s="100" t="s">
        <v>55</v>
      </c>
      <c r="D39" s="31">
        <v>1</v>
      </c>
      <c r="E39" s="20">
        <v>6.25E-2</v>
      </c>
      <c r="F39" s="21">
        <v>1</v>
      </c>
      <c r="G39" s="22">
        <v>0</v>
      </c>
      <c r="H39" s="29">
        <v>0</v>
      </c>
      <c r="I39" s="23">
        <v>0</v>
      </c>
      <c r="J39" s="24">
        <v>1</v>
      </c>
      <c r="K39" s="24">
        <v>0</v>
      </c>
      <c r="L39" s="29">
        <v>0</v>
      </c>
      <c r="M39" s="23">
        <v>0</v>
      </c>
      <c r="N39" s="24">
        <v>0</v>
      </c>
      <c r="O39" s="24">
        <v>0</v>
      </c>
      <c r="P39" s="29">
        <v>0</v>
      </c>
      <c r="Q39" s="23">
        <v>0</v>
      </c>
      <c r="R39" s="24">
        <v>0</v>
      </c>
      <c r="S39" s="24">
        <v>0</v>
      </c>
      <c r="T39" s="29">
        <v>0</v>
      </c>
      <c r="U39" s="23">
        <v>0</v>
      </c>
      <c r="V39" s="24">
        <v>0</v>
      </c>
      <c r="W39" s="24">
        <v>0</v>
      </c>
      <c r="X39" s="29">
        <v>0</v>
      </c>
      <c r="Y39" s="23">
        <v>0</v>
      </c>
      <c r="Z39" s="24">
        <v>1</v>
      </c>
      <c r="AA39" s="24">
        <v>0</v>
      </c>
      <c r="AB39" s="29">
        <v>0</v>
      </c>
      <c r="AC39" s="23">
        <f>AB39</f>
        <v>0</v>
      </c>
      <c r="AD39" s="66"/>
      <c r="AE39" s="21">
        <f t="shared" si="2"/>
        <v>3</v>
      </c>
      <c r="AF39" s="30">
        <v>3</v>
      </c>
      <c r="AG39" s="8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1:139" ht="23" thickTop="1" thickBot="1">
      <c r="B40" s="30">
        <v>17</v>
      </c>
      <c r="C40" s="100" t="s">
        <v>56</v>
      </c>
      <c r="D40" s="31">
        <v>1</v>
      </c>
      <c r="E40" s="20">
        <v>3.125E-2</v>
      </c>
      <c r="F40" s="21">
        <v>1</v>
      </c>
      <c r="G40" s="22">
        <v>0</v>
      </c>
      <c r="H40" s="29">
        <v>0</v>
      </c>
      <c r="I40" s="23"/>
      <c r="J40" s="24">
        <v>0</v>
      </c>
      <c r="K40" s="24">
        <v>0</v>
      </c>
      <c r="L40" s="29">
        <v>0</v>
      </c>
      <c r="M40" s="23"/>
      <c r="N40" s="24">
        <v>1</v>
      </c>
      <c r="O40" s="24">
        <v>0</v>
      </c>
      <c r="P40" s="29">
        <v>0</v>
      </c>
      <c r="Q40" s="23"/>
      <c r="R40" s="24">
        <v>0</v>
      </c>
      <c r="S40" s="24">
        <v>0</v>
      </c>
      <c r="T40" s="29">
        <v>0</v>
      </c>
      <c r="U40" s="23"/>
      <c r="V40" s="24">
        <v>1</v>
      </c>
      <c r="W40" s="24">
        <v>0</v>
      </c>
      <c r="X40" s="29">
        <v>0</v>
      </c>
      <c r="Y40" s="23"/>
      <c r="Z40" s="24">
        <v>0</v>
      </c>
      <c r="AA40" s="24">
        <v>0</v>
      </c>
      <c r="AB40" s="29">
        <v>0</v>
      </c>
      <c r="AC40" s="23">
        <f>AB40</f>
        <v>0</v>
      </c>
      <c r="AD40" s="66"/>
      <c r="AE40" s="21">
        <f t="shared" si="2"/>
        <v>3</v>
      </c>
      <c r="AF40" s="30">
        <v>2</v>
      </c>
      <c r="AG40" s="84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1:139" ht="23" thickTop="1" thickBot="1">
      <c r="B41" s="31">
        <v>18</v>
      </c>
      <c r="C41" s="100" t="s">
        <v>57</v>
      </c>
      <c r="D41" s="31">
        <v>1</v>
      </c>
      <c r="E41" s="20">
        <v>3.125E-2</v>
      </c>
      <c r="F41" s="21">
        <v>2</v>
      </c>
      <c r="G41" s="22">
        <v>0</v>
      </c>
      <c r="H41" s="29">
        <v>0</v>
      </c>
      <c r="I41" s="23">
        <v>0</v>
      </c>
      <c r="J41" s="24">
        <v>3</v>
      </c>
      <c r="K41" s="24">
        <v>0</v>
      </c>
      <c r="L41" s="29">
        <v>1</v>
      </c>
      <c r="M41" s="23">
        <v>0</v>
      </c>
      <c r="N41" s="24">
        <v>3</v>
      </c>
      <c r="O41" s="24">
        <v>0</v>
      </c>
      <c r="P41" s="29">
        <v>0</v>
      </c>
      <c r="Q41" s="23">
        <v>0</v>
      </c>
      <c r="R41" s="24">
        <v>1</v>
      </c>
      <c r="S41" s="24">
        <v>0</v>
      </c>
      <c r="T41" s="29">
        <v>0</v>
      </c>
      <c r="U41" s="23">
        <v>0</v>
      </c>
      <c r="V41" s="24">
        <v>0</v>
      </c>
      <c r="W41" s="24">
        <v>0</v>
      </c>
      <c r="X41" s="29">
        <v>0</v>
      </c>
      <c r="Y41" s="23">
        <v>0</v>
      </c>
      <c r="Z41" s="24">
        <v>0</v>
      </c>
      <c r="AA41" s="24">
        <v>0</v>
      </c>
      <c r="AB41" s="29">
        <v>0</v>
      </c>
      <c r="AC41" s="23">
        <f>AB41</f>
        <v>0</v>
      </c>
      <c r="AD41" s="66"/>
      <c r="AE41" s="21">
        <f>F41+J41+N41+R41+V41+Z41</f>
        <v>9</v>
      </c>
      <c r="AF41" s="30">
        <v>2</v>
      </c>
      <c r="AG41" s="84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1:139" s="15" customFormat="1" ht="21.5" thickTop="1" thickBot="1">
      <c r="B42" s="58" t="s">
        <v>13</v>
      </c>
      <c r="C42" s="58"/>
      <c r="D42" s="40">
        <f>SUM(D33:D41)</f>
        <v>11</v>
      </c>
      <c r="E42" s="33">
        <f>SUM(E33:E41)</f>
        <v>0.5</v>
      </c>
      <c r="F42" s="38">
        <f>SUM(F33:F41)</f>
        <v>12</v>
      </c>
      <c r="G42" s="33"/>
      <c r="H42" s="41">
        <f>SUM(H33:H41)</f>
        <v>2</v>
      </c>
      <c r="I42" s="34">
        <f>SUM(I33:I41)</f>
        <v>0</v>
      </c>
      <c r="J42" s="39">
        <f>SUM(J33:J41)</f>
        <v>13</v>
      </c>
      <c r="K42" s="33"/>
      <c r="L42" s="41">
        <f>SUM(L33:L41)</f>
        <v>2</v>
      </c>
      <c r="M42" s="35">
        <f>SUM(M33:M41)</f>
        <v>0</v>
      </c>
      <c r="N42" s="39">
        <f>SUM(N33:N41)</f>
        <v>14</v>
      </c>
      <c r="O42" s="33"/>
      <c r="P42" s="41">
        <f>SUM(P33:P41)</f>
        <v>2</v>
      </c>
      <c r="Q42" s="35">
        <f>SUM(Q33:Q41)</f>
        <v>0</v>
      </c>
      <c r="R42" s="39">
        <f>SUM(R33:R41)</f>
        <v>7</v>
      </c>
      <c r="S42" s="33"/>
      <c r="T42" s="41">
        <f>SUM(T33:T41)</f>
        <v>1</v>
      </c>
      <c r="U42" s="36">
        <f>SUM(U33:U41)</f>
        <v>0</v>
      </c>
      <c r="V42" s="39">
        <f>SUM(V33:V41)</f>
        <v>5</v>
      </c>
      <c r="W42" s="33"/>
      <c r="X42" s="41">
        <f>SUM(X33:X41)</f>
        <v>0</v>
      </c>
      <c r="Y42" s="37">
        <f>SUM(Y33:Y41)</f>
        <v>0</v>
      </c>
      <c r="Z42" s="39">
        <f>SUM(Z33:Z41)</f>
        <v>4</v>
      </c>
      <c r="AA42" s="33"/>
      <c r="AB42" s="41">
        <f>SUM(AB33:AB41)</f>
        <v>0</v>
      </c>
      <c r="AC42" s="25">
        <f>SUM(AC33:AC41)</f>
        <v>0</v>
      </c>
      <c r="AD42" s="66"/>
      <c r="AE42" s="21">
        <f>F42+J42+N42+R42+V42+Z42</f>
        <v>55</v>
      </c>
      <c r="AF42" s="42">
        <f>SUM(AF33:AF41)</f>
        <v>20</v>
      </c>
      <c r="AG42" s="84"/>
    </row>
    <row r="43" spans="1:139" s="1" customFormat="1" ht="22.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1:139" s="6" customFormat="1" ht="22.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1:139" s="6" customFormat="1" ht="30" thickTop="1" thickBot="1">
      <c r="A46" s="6" t="e">
        <f>+A46:AF70A46:AF86Z26A46:AF64Z2A46:#REF!</f>
        <v>#NAME?</v>
      </c>
      <c r="B46" s="74" t="s">
        <v>16</v>
      </c>
      <c r="C46" s="75"/>
      <c r="D46" s="75"/>
      <c r="E46" s="8"/>
      <c r="F46" s="1"/>
      <c r="G46" s="1"/>
      <c r="H46" s="77" t="s">
        <v>59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1:139" s="6" customFormat="1" ht="8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1:139" s="6" customFormat="1" ht="28.5" thickTop="1" thickBot="1">
      <c r="B48" s="74" t="s">
        <v>17</v>
      </c>
      <c r="C48" s="75"/>
      <c r="D48" s="75"/>
      <c r="E48" s="2"/>
      <c r="F48" s="1"/>
      <c r="G48" s="1"/>
      <c r="H48" s="77" t="s">
        <v>60</v>
      </c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"/>
      <c r="X48" s="7"/>
      <c r="Y48" s="1"/>
      <c r="Z48" s="80" t="s">
        <v>61</v>
      </c>
      <c r="AA48" s="81"/>
      <c r="AB48" s="81"/>
      <c r="AC48" s="81"/>
      <c r="AD48" s="81"/>
      <c r="AE48" s="81"/>
      <c r="AF48" s="81"/>
      <c r="AG48" s="18"/>
    </row>
    <row r="49" spans="2:34" s="6" customFormat="1" ht="8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4" s="6" customFormat="1" ht="26" thickTop="1" thickBot="1">
      <c r="B50" s="74" t="s">
        <v>30</v>
      </c>
      <c r="C50" s="76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6"/>
      <c r="N50" s="59" t="s">
        <v>34</v>
      </c>
      <c r="O50" s="60"/>
      <c r="P50" s="60"/>
      <c r="Q50" s="56"/>
      <c r="R50" s="17"/>
      <c r="S50" s="17"/>
      <c r="T50" s="17"/>
      <c r="U50" s="17"/>
      <c r="V50" s="17"/>
      <c r="W50" s="17"/>
      <c r="X50" s="17"/>
      <c r="Y50" s="17"/>
      <c r="Z50" s="80" t="s">
        <v>33</v>
      </c>
      <c r="AA50" s="81"/>
      <c r="AB50" s="81"/>
      <c r="AC50" s="81"/>
      <c r="AD50" s="81"/>
      <c r="AE50" s="81"/>
      <c r="AF50" s="81"/>
      <c r="AG50" s="18"/>
    </row>
    <row r="51" spans="2:34" s="6" customFormat="1" ht="8" customHeight="1" thickTop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4" s="6" customForma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18"/>
      <c r="AH52" s="2"/>
    </row>
    <row r="53" spans="2:34" s="6" customFormat="1" ht="22.5" thickBot="1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</row>
    <row r="54" spans="2:34" s="6" customFormat="1" ht="23" thickTop="1" thickBot="1">
      <c r="B54" s="108" t="s">
        <v>62</v>
      </c>
      <c r="C54" s="106"/>
      <c r="D54" s="70" t="s">
        <v>0</v>
      </c>
      <c r="E54" s="109" t="s">
        <v>1</v>
      </c>
      <c r="F54" s="95" t="s">
        <v>2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1"/>
      <c r="AD54" s="44"/>
      <c r="AE54" s="70" t="s">
        <v>3</v>
      </c>
      <c r="AF54" s="70" t="s">
        <v>15</v>
      </c>
      <c r="AG54" s="5"/>
    </row>
    <row r="55" spans="2:34" s="6" customFormat="1" ht="23" thickTop="1" thickBot="1">
      <c r="B55" s="104"/>
      <c r="C55" s="98"/>
      <c r="D55" s="71"/>
      <c r="E55" s="107"/>
      <c r="F55" s="95" t="s">
        <v>4</v>
      </c>
      <c r="G55" s="113"/>
      <c r="H55" s="113"/>
      <c r="I55" s="111"/>
      <c r="J55" s="95" t="s">
        <v>5</v>
      </c>
      <c r="K55" s="113"/>
      <c r="L55" s="113"/>
      <c r="M55" s="111"/>
      <c r="N55" s="95" t="s">
        <v>6</v>
      </c>
      <c r="O55" s="113"/>
      <c r="P55" s="113"/>
      <c r="Q55" s="111"/>
      <c r="R55" s="95" t="s">
        <v>7</v>
      </c>
      <c r="S55" s="113"/>
      <c r="T55" s="113"/>
      <c r="U55" s="111"/>
      <c r="V55" s="95" t="s">
        <v>8</v>
      </c>
      <c r="W55" s="113"/>
      <c r="X55" s="113"/>
      <c r="Y55" s="111"/>
      <c r="Z55" s="95" t="s">
        <v>9</v>
      </c>
      <c r="AA55" s="113"/>
      <c r="AB55" s="113"/>
      <c r="AC55" s="111"/>
      <c r="AD55" s="51"/>
      <c r="AE55" s="71"/>
      <c r="AF55" s="71"/>
      <c r="AG55" s="2"/>
      <c r="AH55" s="1"/>
    </row>
    <row r="56" spans="2:34" s="6" customFormat="1" ht="23" thickTop="1" thickBot="1">
      <c r="B56" s="104"/>
      <c r="C56" s="98"/>
      <c r="D56" s="72"/>
      <c r="E56" s="105"/>
      <c r="F56" s="43" t="s">
        <v>10</v>
      </c>
      <c r="G56" s="43" t="s">
        <v>11</v>
      </c>
      <c r="H56" s="28" t="s">
        <v>12</v>
      </c>
      <c r="I56" s="43" t="s">
        <v>14</v>
      </c>
      <c r="J56" s="43" t="s">
        <v>10</v>
      </c>
      <c r="K56" s="43" t="s">
        <v>11</v>
      </c>
      <c r="L56" s="28" t="s">
        <v>12</v>
      </c>
      <c r="M56" s="43" t="s">
        <v>14</v>
      </c>
      <c r="N56" s="43" t="s">
        <v>10</v>
      </c>
      <c r="O56" s="43" t="s">
        <v>11</v>
      </c>
      <c r="P56" s="28" t="s">
        <v>12</v>
      </c>
      <c r="Q56" s="43" t="s">
        <v>14</v>
      </c>
      <c r="R56" s="43" t="s">
        <v>10</v>
      </c>
      <c r="S56" s="43" t="s">
        <v>11</v>
      </c>
      <c r="T56" s="28" t="s">
        <v>12</v>
      </c>
      <c r="U56" s="43" t="s">
        <v>14</v>
      </c>
      <c r="V56" s="43" t="s">
        <v>10</v>
      </c>
      <c r="W56" s="43" t="s">
        <v>11</v>
      </c>
      <c r="X56" s="28" t="s">
        <v>12</v>
      </c>
      <c r="Y56" s="43" t="s">
        <v>14</v>
      </c>
      <c r="Z56" s="43" t="s">
        <v>10</v>
      </c>
      <c r="AA56" s="43" t="s">
        <v>11</v>
      </c>
      <c r="AB56" s="28" t="s">
        <v>12</v>
      </c>
      <c r="AC56" s="43" t="s">
        <v>14</v>
      </c>
      <c r="AD56" s="51"/>
      <c r="AE56" s="72"/>
      <c r="AF56" s="72"/>
      <c r="AG56" s="2"/>
      <c r="AH56" s="1"/>
    </row>
    <row r="57" spans="2:34" s="6" customFormat="1" ht="23" thickTop="1" thickBot="1">
      <c r="B57" s="99"/>
      <c r="C57" s="94"/>
      <c r="D57" s="52">
        <v>15</v>
      </c>
      <c r="E57" s="53" t="e">
        <f>E19+E40+#REF!</f>
        <v>#REF!</v>
      </c>
      <c r="F57" s="54">
        <v>27</v>
      </c>
      <c r="G57" s="54" t="e">
        <f>G$19+G$42+#REF!+#REF!</f>
        <v>#REF!</v>
      </c>
      <c r="H57" s="57">
        <v>5</v>
      </c>
      <c r="I57" s="54" t="e">
        <f>I$19+I$42+#REF!+#REF!</f>
        <v>#REF!</v>
      </c>
      <c r="J57" s="54">
        <v>23</v>
      </c>
      <c r="K57" s="54" t="e">
        <f>K$19+K$42+#REF!+#REF!</f>
        <v>#REF!</v>
      </c>
      <c r="L57" s="57">
        <v>13</v>
      </c>
      <c r="M57" s="54" t="e">
        <f>M$19+M$42+#REF!+#REF!</f>
        <v>#REF!</v>
      </c>
      <c r="N57" s="54">
        <v>36</v>
      </c>
      <c r="O57" s="54" t="e">
        <f>O$19+O$42+#REF!+#REF!</f>
        <v>#REF!</v>
      </c>
      <c r="P57" s="57">
        <v>6</v>
      </c>
      <c r="Q57" s="54" t="e">
        <f>Q$19+Q$42+#REF!+#REF!</f>
        <v>#REF!</v>
      </c>
      <c r="R57" s="54">
        <v>16</v>
      </c>
      <c r="S57" s="54" t="e">
        <f>S$19+S$42+#REF!+#REF!</f>
        <v>#REF!</v>
      </c>
      <c r="T57" s="57">
        <v>3</v>
      </c>
      <c r="U57" s="54" t="e">
        <f>U$19+U$42+#REF!+#REF!</f>
        <v>#REF!</v>
      </c>
      <c r="V57" s="54">
        <v>13</v>
      </c>
      <c r="W57" s="54" t="e">
        <f>W$19+W$42+#REF!+#REF!</f>
        <v>#REF!</v>
      </c>
      <c r="X57" s="57">
        <v>0</v>
      </c>
      <c r="Y57" s="54" t="e">
        <f>Y$19+Y$42+#REF!+#REF!</f>
        <v>#REF!</v>
      </c>
      <c r="Z57" s="54">
        <v>8</v>
      </c>
      <c r="AA57" s="54" t="e">
        <f>AA$19+AA$42+#REF!+#REF!</f>
        <v>#REF!</v>
      </c>
      <c r="AB57" s="57">
        <v>1</v>
      </c>
      <c r="AC57" s="55">
        <f t="shared" ref="AC57:AD57" si="4">AC$19+AC$40</f>
        <v>0</v>
      </c>
      <c r="AD57" s="55">
        <f t="shared" si="4"/>
        <v>0</v>
      </c>
      <c r="AE57" s="54">
        <v>131</v>
      </c>
      <c r="AF57" s="42">
        <v>40</v>
      </c>
      <c r="AG57" s="2"/>
      <c r="AH57" s="1"/>
    </row>
    <row r="58" spans="2:34" s="6" customFormat="1" ht="23" thickTop="1" thickBot="1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1"/>
    </row>
    <row r="59" spans="2:34" s="6" customFormat="1" ht="23" thickTop="1" thickBot="1">
      <c r="B59" s="108" t="s">
        <v>63</v>
      </c>
      <c r="C59" s="106"/>
      <c r="D59" s="86" t="s">
        <v>0</v>
      </c>
      <c r="E59" s="90" t="s">
        <v>1</v>
      </c>
      <c r="F59" s="96" t="s">
        <v>22</v>
      </c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85"/>
      <c r="AD59" s="44"/>
      <c r="AE59" s="89" t="s">
        <v>25</v>
      </c>
      <c r="AF59" s="92"/>
      <c r="AG59" s="2"/>
      <c r="AH59" s="1"/>
    </row>
    <row r="60" spans="2:34" s="6" customFormat="1" ht="27.5" thickTop="1" thickBot="1">
      <c r="B60" s="104"/>
      <c r="C60" s="98"/>
      <c r="D60" s="112"/>
      <c r="E60" s="103"/>
      <c r="F60" s="91" t="s">
        <v>23</v>
      </c>
      <c r="G60" s="87"/>
      <c r="H60" s="87"/>
      <c r="I60" s="87"/>
      <c r="J60" s="87"/>
      <c r="K60" s="87"/>
      <c r="L60" s="87"/>
      <c r="M60" s="87"/>
      <c r="N60" s="87"/>
      <c r="O60" s="87"/>
      <c r="P60" s="88"/>
      <c r="Q60" s="45"/>
      <c r="R60" s="91" t="s">
        <v>24</v>
      </c>
      <c r="S60" s="87"/>
      <c r="T60" s="87"/>
      <c r="U60" s="87"/>
      <c r="V60" s="87"/>
      <c r="W60" s="87"/>
      <c r="X60" s="87"/>
      <c r="Y60" s="87"/>
      <c r="Z60" s="87"/>
      <c r="AA60" s="87"/>
      <c r="AB60" s="88"/>
      <c r="AC60" s="45"/>
      <c r="AD60" s="46"/>
      <c r="AE60" s="47" t="s">
        <v>26</v>
      </c>
      <c r="AF60" s="48" t="s">
        <v>27</v>
      </c>
      <c r="AG60" s="2"/>
      <c r="AH60" s="1"/>
    </row>
    <row r="61" spans="2:34" s="6" customFormat="1" ht="27.5" thickTop="1" thickBot="1">
      <c r="B61" s="104"/>
      <c r="C61" s="98"/>
      <c r="D61" s="112"/>
      <c r="E61" s="103"/>
      <c r="F61" s="91" t="s">
        <v>35</v>
      </c>
      <c r="G61" s="87"/>
      <c r="H61" s="87"/>
      <c r="I61" s="87"/>
      <c r="J61" s="87"/>
      <c r="K61" s="87"/>
      <c r="L61" s="87"/>
      <c r="M61" s="87"/>
      <c r="N61" s="87"/>
      <c r="O61" s="87"/>
      <c r="P61" s="88"/>
      <c r="Q61" s="45"/>
      <c r="R61" s="91" t="s">
        <v>37</v>
      </c>
      <c r="S61" s="87"/>
      <c r="T61" s="87"/>
      <c r="U61" s="87"/>
      <c r="V61" s="87"/>
      <c r="W61" s="87"/>
      <c r="X61" s="87"/>
      <c r="Y61" s="87"/>
      <c r="Z61" s="87"/>
      <c r="AA61" s="87"/>
      <c r="AB61" s="88"/>
      <c r="AC61" s="45"/>
      <c r="AD61" s="46"/>
      <c r="AE61" s="49">
        <f>AE57</f>
        <v>131</v>
      </c>
      <c r="AF61" s="50">
        <f>AF57</f>
        <v>40</v>
      </c>
      <c r="AG61" s="2"/>
      <c r="AH61" s="1"/>
    </row>
    <row r="62" spans="2:34" s="6" customFormat="1" ht="24.5" customHeight="1" thickTop="1" thickBot="1">
      <c r="B62" s="99"/>
      <c r="C62" s="94"/>
      <c r="D62" s="110"/>
      <c r="E62" s="93"/>
      <c r="F62" s="91" t="s">
        <v>36</v>
      </c>
      <c r="G62" s="87"/>
      <c r="H62" s="87"/>
      <c r="I62" s="87"/>
      <c r="J62" s="87"/>
      <c r="K62" s="87"/>
      <c r="L62" s="87"/>
      <c r="M62" s="87"/>
      <c r="N62" s="87"/>
      <c r="O62" s="87"/>
      <c r="P62" s="88"/>
      <c r="Q62" s="45"/>
      <c r="R62" s="91" t="s">
        <v>38</v>
      </c>
      <c r="S62" s="87"/>
      <c r="T62" s="87"/>
      <c r="U62" s="87"/>
      <c r="V62" s="87"/>
      <c r="W62" s="87"/>
      <c r="X62" s="87"/>
      <c r="Y62" s="87"/>
      <c r="Z62" s="87"/>
      <c r="AA62" s="87"/>
      <c r="AB62" s="88"/>
      <c r="AC62" s="45"/>
      <c r="AD62" s="46"/>
      <c r="AE62" s="102" t="s">
        <v>39</v>
      </c>
      <c r="AF62" s="101"/>
      <c r="AG62" s="2"/>
      <c r="AH62" s="1"/>
    </row>
    <row r="63" spans="2:34" s="6" customFormat="1" ht="24.5" customHeight="1" thickTop="1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1"/>
    </row>
    <row r="64" spans="2:34" s="6" customFormat="1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"/>
    </row>
    <row r="65" spans="2:34" s="6" customFormat="1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1"/>
    </row>
    <row r="66" spans="2:34" s="6" customFormat="1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1"/>
    </row>
    <row r="67" spans="2:34" s="6" customForma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1"/>
    </row>
    <row r="68" spans="2:34" s="6" customFormat="1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1"/>
    </row>
    <row r="69" spans="2:34" s="6" customFormat="1" ht="8.5" customHeight="1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1"/>
    </row>
    <row r="70" spans="2:34" s="6" customFormat="1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1"/>
    </row>
    <row r="71" spans="2:34" s="6" customFormat="1" ht="8.5" customHeight="1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1"/>
    </row>
    <row r="72" spans="2:34" s="6" customFormat="1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1"/>
    </row>
    <row r="73" spans="2:34" s="6" customFormat="1" ht="8.5" customHeight="1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1"/>
    </row>
    <row r="74" spans="2:34" s="6" customFormat="1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1"/>
    </row>
    <row r="75" spans="2:34" s="6" customFormat="1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1"/>
    </row>
    <row r="76" spans="2:34" s="6" customFormat="1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1"/>
    </row>
    <row r="77" spans="2:34" s="6" customFormat="1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1"/>
    </row>
    <row r="78" spans="2:34" s="6" customFormat="1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1"/>
    </row>
    <row r="79" spans="2:34" s="6" customFormat="1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1"/>
    </row>
    <row r="80" spans="2:34" s="6" customFormat="1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1"/>
    </row>
    <row r="81" spans="2:34" s="6" customFormat="1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1"/>
    </row>
    <row r="82" spans="2:34" s="6" customFormat="1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1"/>
    </row>
    <row r="83" spans="2:34" s="6" customFormat="1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1"/>
    </row>
    <row r="84" spans="2:34" s="6" customFormat="1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1"/>
    </row>
    <row r="85" spans="2:34" s="6" customFormat="1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1"/>
    </row>
    <row r="86" spans="2:34" s="6" customFormat="1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1"/>
    </row>
    <row r="87" spans="2:34" s="6" customFormat="1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1"/>
    </row>
    <row r="88" spans="2:34" s="6" customFormat="1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1"/>
    </row>
    <row r="89" spans="2:34" s="6" customFormat="1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1"/>
    </row>
    <row r="90" spans="2:34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:34" s="1" customFormat="1" ht="8.25" customHeigh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:34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:34" s="1" customFormat="1" ht="5.5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:34" s="2" customFormat="1">
      <c r="B94" s="1"/>
      <c r="AH94" s="1"/>
    </row>
    <row r="95" spans="2:34" s="2" customFormat="1" ht="9" customHeight="1">
      <c r="B95" s="1"/>
      <c r="AH95" s="1"/>
    </row>
    <row r="96" spans="2:34" s="6" customFormat="1" ht="9" customHeight="1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1"/>
    </row>
    <row r="97" spans="2:34" s="6" customFormat="1" ht="24.75" customHeight="1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1"/>
    </row>
    <row r="98" spans="2:34" s="1" customFormat="1" ht="24.75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2:34" s="1" customFormat="1" ht="24.75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:34" s="1" customFormat="1" ht="24.75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2:34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4" s="1" customFormat="1" ht="22.5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2:34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2:34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2:34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2:34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4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4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4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4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4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4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2:34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2:34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2:34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2:34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2:34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2:34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2:34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2:34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2:34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2:34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2:34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2:34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2:34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2:34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2:34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2:34" s="1" customFormat="1"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4"/>
    </row>
    <row r="353" spans="2:34" s="1" customFormat="1"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4"/>
    </row>
    <row r="354" spans="2:34" s="1" customFormat="1"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4"/>
    </row>
    <row r="355" spans="2:34" s="1" customFormat="1"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4"/>
    </row>
    <row r="356" spans="2:34" s="1" customFormat="1"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4"/>
    </row>
    <row r="357" spans="2:34" s="1" customFormat="1"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4"/>
    </row>
    <row r="358" spans="2:34" s="1" customFormat="1"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4"/>
    </row>
    <row r="359" spans="2:34" s="1" customFormat="1"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4"/>
    </row>
    <row r="360" spans="2:34" s="1" customFormat="1"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4"/>
    </row>
    <row r="361" spans="2:34" s="1" customFormat="1"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4"/>
    </row>
    <row r="362" spans="2:34" s="1" customFormat="1"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4"/>
    </row>
    <row r="363" spans="2:34" s="1" customFormat="1"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4"/>
    </row>
    <row r="364" spans="2:34" s="1" customFormat="1"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4"/>
    </row>
    <row r="365" spans="2:34" s="1" customFormat="1"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4"/>
    </row>
    <row r="366" spans="2:34" s="1" customFormat="1"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4"/>
    </row>
    <row r="367" spans="2:34" s="1" customFormat="1"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4"/>
    </row>
    <row r="368" spans="2:34" s="1" customFormat="1"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4"/>
    </row>
    <row r="369" spans="2:34" s="1" customFormat="1"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4"/>
    </row>
    <row r="370" spans="2:34" s="1" customFormat="1"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4"/>
    </row>
    <row r="371" spans="2:34" s="1" customFormat="1"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4"/>
    </row>
    <row r="372" spans="2:34" s="1" customFormat="1"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4"/>
    </row>
    <row r="373" spans="2:34" s="1" customFormat="1"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4"/>
    </row>
    <row r="374" spans="2:34" s="1" customFormat="1"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4"/>
    </row>
    <row r="375" spans="2:34" s="1" customFormat="1"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4"/>
    </row>
    <row r="376" spans="2:34" s="1" customFormat="1"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4"/>
    </row>
    <row r="377" spans="2:34" s="1" customFormat="1"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4"/>
    </row>
    <row r="378" spans="2:34" s="1" customFormat="1">
      <c r="B378" s="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4"/>
    </row>
    <row r="379" spans="2:34" s="1" customFormat="1">
      <c r="B379" s="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4"/>
    </row>
    <row r="380" spans="2:34" s="1" customFormat="1">
      <c r="B380" s="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4"/>
    </row>
    <row r="381" spans="2:34" s="1" customFormat="1">
      <c r="B381" s="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4"/>
    </row>
    <row r="382" spans="2:34" s="1" customFormat="1">
      <c r="B382" s="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4"/>
    </row>
    <row r="383" spans="2:34" s="1" customFormat="1">
      <c r="B383" s="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4"/>
    </row>
    <row r="384" spans="2:34" s="1" customFormat="1">
      <c r="B384" s="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4"/>
    </row>
    <row r="385" spans="2:34" s="1" customFormat="1">
      <c r="B385" s="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4"/>
    </row>
    <row r="386" spans="2:34" s="1" customFormat="1">
      <c r="B386" s="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4"/>
    </row>
    <row r="387" spans="2:34" s="1" customFormat="1">
      <c r="B387" s="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4"/>
    </row>
    <row r="388" spans="2:34" s="1" customFormat="1">
      <c r="B388" s="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4"/>
    </row>
    <row r="389" spans="2:34" s="1" customFormat="1">
      <c r="B389" s="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4"/>
    </row>
    <row r="390" spans="2:34" s="1" customFormat="1">
      <c r="B390" s="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4"/>
    </row>
    <row r="391" spans="2:34" s="1" customFormat="1">
      <c r="B391" s="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4"/>
    </row>
    <row r="392" spans="2:34" s="1" customFormat="1">
      <c r="B392" s="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4"/>
    </row>
    <row r="393" spans="2:34" s="1" customFormat="1">
      <c r="B393" s="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4"/>
    </row>
    <row r="394" spans="2:34" s="1" customFormat="1">
      <c r="B394" s="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4"/>
    </row>
    <row r="395" spans="2:34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2:34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2:34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2:34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2:34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2:34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</sheetData>
  <mergeCells count="80">
    <mergeCell ref="H46:V46"/>
    <mergeCell ref="B46:D46"/>
    <mergeCell ref="Z50:AF50"/>
    <mergeCell ref="N50:P50"/>
    <mergeCell ref="B50:C50"/>
    <mergeCell ref="Z48:AF48"/>
    <mergeCell ref="H48:V48"/>
    <mergeCell ref="B48:D48"/>
    <mergeCell ref="AE54:AE56"/>
    <mergeCell ref="B59:C62"/>
    <mergeCell ref="D54:D56"/>
    <mergeCell ref="E54:E56"/>
    <mergeCell ref="F54:AC54"/>
    <mergeCell ref="F55:I55"/>
    <mergeCell ref="D59:D62"/>
    <mergeCell ref="E59:E62"/>
    <mergeCell ref="F59:AC59"/>
    <mergeCell ref="J55:M55"/>
    <mergeCell ref="R55:U55"/>
    <mergeCell ref="V55:Y55"/>
    <mergeCell ref="Z55:AC55"/>
    <mergeCell ref="N55:Q55"/>
    <mergeCell ref="R60:AB60"/>
    <mergeCell ref="F60:P60"/>
    <mergeCell ref="F61:P61"/>
    <mergeCell ref="R61:AB61"/>
    <mergeCell ref="F62:P62"/>
    <mergeCell ref="R62:AB62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24:AG42"/>
    <mergeCell ref="AD32:AD42"/>
    <mergeCell ref="B42:C42"/>
    <mergeCell ref="Z28:AF28"/>
    <mergeCell ref="B30:B32"/>
    <mergeCell ref="AF30:AF32"/>
    <mergeCell ref="AE62:AF62"/>
    <mergeCell ref="N5:P5"/>
    <mergeCell ref="N28:P28"/>
    <mergeCell ref="AD9:AD19"/>
    <mergeCell ref="B54:C57"/>
    <mergeCell ref="AE59:AF59"/>
    <mergeCell ref="AF54:AF5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mlak harbi</cp:lastModifiedBy>
  <cp:lastPrinted>2020-12-24T07:18:37Z</cp:lastPrinted>
  <dcterms:created xsi:type="dcterms:W3CDTF">1996-10-14T23:33:28Z</dcterms:created>
  <dcterms:modified xsi:type="dcterms:W3CDTF">2021-04-07T10:56:27Z</dcterms:modified>
</cp:coreProperties>
</file>