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شغل الاجتماعيات المدينة المنورة\العام الدراسي  1442 هـ\اولى ثانوي\ex\"/>
    </mc:Choice>
  </mc:AlternateContent>
  <xr:revisionPtr revIDLastSave="0" documentId="13_ncr:1_{7643A715-45A5-49F2-9F08-1D0A30EAF8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علوم - 5ب - ف1 - للنشر" sheetId="23" r:id="rId1"/>
  </sheets>
  <calcPr calcId="181029"/>
</workbook>
</file>

<file path=xl/calcChain.xml><?xml version="1.0" encoding="utf-8"?>
<calcChain xmlns="http://schemas.openxmlformats.org/spreadsheetml/2006/main">
  <c r="AE32" i="23" l="1"/>
  <c r="AE16" i="23"/>
  <c r="O15" i="23" l="1"/>
  <c r="O14" i="23"/>
  <c r="O13" i="23"/>
  <c r="O12" i="23"/>
  <c r="O11" i="23"/>
  <c r="O10" i="23"/>
  <c r="AC10" i="23" l="1"/>
  <c r="AC14" i="23"/>
  <c r="AC15" i="23"/>
  <c r="V16" i="23"/>
  <c r="V32" i="23" s="1"/>
  <c r="X16" i="23"/>
  <c r="X32" i="23" s="1"/>
  <c r="Y16" i="23"/>
  <c r="Y32" i="23" s="1"/>
  <c r="Z16" i="23"/>
  <c r="Z32" i="23" s="1"/>
  <c r="AB16" i="23"/>
  <c r="AB32" i="23" s="1"/>
  <c r="W32" i="23"/>
  <c r="AA32" i="23"/>
  <c r="E37" i="23"/>
  <c r="AD37" i="23"/>
  <c r="AC16" i="23" l="1"/>
  <c r="AC32" i="23" s="1"/>
  <c r="AE11" i="23"/>
  <c r="AE12" i="23"/>
  <c r="AE13" i="23"/>
  <c r="AE14" i="23"/>
  <c r="AE15" i="23"/>
  <c r="AE10" i="23"/>
  <c r="G32" i="23" l="1"/>
  <c r="K32" i="23"/>
  <c r="O32" i="23"/>
  <c r="S32" i="23"/>
  <c r="AD32" i="23"/>
  <c r="AF16" i="23"/>
  <c r="AF32" i="23" s="1"/>
  <c r="R16" i="23"/>
  <c r="R32" i="23" s="1"/>
  <c r="N16" i="23"/>
  <c r="N32" i="23" s="1"/>
  <c r="J16" i="23"/>
  <c r="J32" i="23" s="1"/>
  <c r="F16" i="23"/>
  <c r="F32" i="23" s="1"/>
  <c r="D16" i="23"/>
  <c r="D32" i="23" s="1"/>
  <c r="E16" i="23"/>
  <c r="E32" i="23" s="1"/>
  <c r="H16" i="23"/>
  <c r="H32" i="23" s="1"/>
  <c r="Q16" i="23"/>
  <c r="Q32" i="23" s="1"/>
  <c r="I16" i="23"/>
  <c r="I32" i="23" s="1"/>
  <c r="P16" i="23"/>
  <c r="P32" i="23" s="1"/>
  <c r="U16" i="23"/>
  <c r="U32" i="23" s="1"/>
  <c r="T16" i="23"/>
  <c r="T32" i="23" s="1"/>
  <c r="M16" i="23"/>
  <c r="M32" i="23" s="1"/>
  <c r="L16" i="23"/>
  <c r="L32" i="23" s="1"/>
  <c r="AF36" i="23" l="1"/>
  <c r="AE36" i="23"/>
</calcChain>
</file>

<file path=xl/sharedStrings.xml><?xml version="1.0" encoding="utf-8"?>
<sst xmlns="http://schemas.openxmlformats.org/spreadsheetml/2006/main" count="116" uniqueCount="51">
  <si>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</si>
  <si>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</si>
  <si>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</si>
  <si>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</si>
  <si>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</si>
  <si>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</si>
  <si>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</si>
  <si>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</si>
  <si>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</si>
  <si>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</si>
  <si>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</si>
  <si>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</si>
  <si>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</si>
  <si>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</si>
  <si>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</si>
  <si>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</si>
  <si>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</si>
  <si>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</si>
  <si>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</si>
  <si>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</si>
  <si>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</si>
  <si>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</si>
  <si>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</si>
  <si>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</si>
  <si>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</si>
  <si>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</si>
  <si>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</si>
  <si>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</si>
  <si>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</si>
  <si>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</si>
  <si>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</si>
  <si>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</si>
  <si>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</si>
  <si>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</si>
  <si>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</si>
  <si>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 xml:space="preserve"> </t>
  </si>
  <si>
    <t xml:space="preserve">الوحدة الأولي: المملكة العربية السعودية : الأسس والمقومات </t>
  </si>
  <si>
    <t xml:space="preserve">الوحدة الثانية : قضية فلسطين </t>
  </si>
  <si>
    <t>الوحدة الثالثة : العالم العربي</t>
  </si>
  <si>
    <t>الوحدة الرابعة: الأحداث العالمية المؤثرة في العالم</t>
  </si>
  <si>
    <t>الوحدة الخامسة : القوى العالمية</t>
  </si>
  <si>
    <t>الوحدة السادسة : المنظمات العربية والإسلامية والدولية</t>
  </si>
  <si>
    <r>
      <t xml:space="preserve">ملخص بحسب نوع الأسئلة لجدول مواصفات مادة الدراسات الاجتماعية  للصف </t>
    </r>
    <r>
      <rPr>
        <u/>
        <sz val="16"/>
        <color indexed="57"/>
        <rFont val="AL-Mateen"/>
        <charset val="178"/>
      </rPr>
      <t xml:space="preserve">الأول الثانوي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الأول</t>
    </r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</si>
  <si>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الدراسات الاجتماعية</t>
    </r>
    <r>
      <rPr>
        <sz val="14"/>
        <rFont val="AL-Mateen"/>
        <charset val="178"/>
      </rPr>
      <t xml:space="preserve"> </t>
    </r>
    <r>
      <rPr>
        <sz val="14"/>
        <color indexed="17"/>
        <rFont val="AL-Mateen"/>
        <charset val="178"/>
      </rPr>
      <t xml:space="preserve">الأول الثانوي  </t>
    </r>
    <r>
      <rPr>
        <sz val="14"/>
        <color indexed="62"/>
        <rFont val="AL-Mateen"/>
        <charset val="178"/>
      </rPr>
      <t>الفصل الأول</t>
    </r>
  </si>
  <si>
    <t xml:space="preserve">إعداد أ.  هاني عرفه </t>
  </si>
  <si>
    <r>
      <rPr>
        <b/>
        <sz val="12"/>
        <color indexed="8"/>
        <rFont val="Arial"/>
        <family val="2"/>
      </rPr>
      <t xml:space="preserve">جدول مواصفات مادة </t>
    </r>
    <r>
      <rPr>
        <b/>
        <sz val="12"/>
        <color indexed="10"/>
        <rFont val="Arial"/>
        <family val="2"/>
      </rPr>
      <t>الدراسات الاجتماعية</t>
    </r>
    <r>
      <rPr>
        <b/>
        <sz val="12"/>
        <color indexed="8"/>
        <rFont val="Arial"/>
        <family val="2"/>
      </rPr>
      <t xml:space="preserve"> للصف </t>
    </r>
    <r>
      <rPr>
        <b/>
        <sz val="12"/>
        <color indexed="56"/>
        <rFont val="Arial"/>
        <family val="2"/>
      </rPr>
      <t>الأول الثانوي</t>
    </r>
  </si>
  <si>
    <r>
      <t xml:space="preserve">جدول مواصفات مادة الدراسات الاجتماعية للصف </t>
    </r>
    <r>
      <rPr>
        <b/>
        <sz val="12"/>
        <color theme="4"/>
        <rFont val="Arial"/>
        <family val="2"/>
      </rPr>
      <t>الأول</t>
    </r>
    <r>
      <rPr>
        <b/>
        <sz val="12"/>
        <color indexed="8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الثانوي</t>
    </r>
  </si>
  <si>
    <t>30  فقرة</t>
  </si>
  <si>
    <t xml:space="preserve"> 10 فقرات</t>
  </si>
  <si>
    <t xml:space="preserve"> 15 درجة </t>
  </si>
  <si>
    <t>5 درجات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</si>
</sst>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4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6"/>
      <color rgb="FF333399"/>
      <name val="Cambria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b/>
      <sz val="12"/>
      <color indexed="10"/>
      <name val="Arial"/>
      <family val="2"/>
    </font>
    <font>
      <b/>
      <sz val="12"/>
      <color indexed="56"/>
      <name val="Arial"/>
      <family val="2"/>
    </font>
    <font>
      <b/>
      <sz val="12"/>
      <color indexed="12"/>
      <name val="Arial"/>
      <family val="2"/>
    </font>
    <font>
      <b/>
      <sz val="12"/>
      <color theme="4"/>
      <name val="Arial"/>
      <family val="2"/>
    </font>
    <font>
      <b/>
      <sz val="12"/>
      <color rgb="FF00B050"/>
      <name val="Arial"/>
      <family val="2"/>
    </font>
    <font>
      <b/>
      <sz val="12"/>
      <color indexed="4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23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8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9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8" fillId="5" borderId="5" xfId="0" applyNumberFormat="1" applyFont="1" applyFill="1" applyBorder="1" applyAlignment="1" applyProtection="1">
      <alignment horizontal="center" vertical="center" readingOrder="2"/>
    </xf>
    <xf numFmtId="0" fontId="28" fillId="6" borderId="5" xfId="0" applyNumberFormat="1" applyFont="1" applyFill="1" applyBorder="1" applyAlignment="1" applyProtection="1">
      <alignment horizontal="center" vertical="center" readingOrder="2"/>
    </xf>
    <xf numFmtId="1" fontId="28" fillId="7" borderId="5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18" fillId="8" borderId="5" xfId="0" applyNumberFormat="1" applyFont="1" applyFill="1" applyBorder="1" applyAlignment="1" applyProtection="1">
      <alignment horizontal="center" vertical="center" wrapText="1" readingOrder="2"/>
    </xf>
    <xf numFmtId="0" fontId="19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8" fillId="9" borderId="5" xfId="0" applyNumberFormat="1" applyFont="1" applyFill="1" applyBorder="1" applyAlignment="1" applyProtection="1">
      <alignment horizontal="center" vertical="center" wrapText="1" readingOrder="2"/>
    </xf>
    <xf numFmtId="1" fontId="18" fillId="9" borderId="5" xfId="0" applyNumberFormat="1" applyFont="1" applyFill="1" applyBorder="1" applyAlignment="1" applyProtection="1">
      <alignment horizontal="center" vertical="center" wrapText="1" readingOrder="2"/>
    </xf>
    <xf numFmtId="1" fontId="18" fillId="8" borderId="5" xfId="0" applyNumberFormat="1" applyFont="1" applyFill="1" applyBorder="1" applyAlignment="1" applyProtection="1">
      <alignment horizontal="center" vertical="center" wrapText="1" readingOrder="2"/>
    </xf>
    <xf numFmtId="0" fontId="32" fillId="3" borderId="16" xfId="0" applyNumberFormat="1" applyFont="1" applyFill="1" applyBorder="1" applyAlignment="1" applyProtection="1">
      <alignment horizontal="center" vertical="center" readingOrder="2"/>
    </xf>
    <xf numFmtId="0" fontId="28" fillId="3" borderId="16" xfId="0" applyNumberFormat="1" applyFont="1" applyFill="1" applyBorder="1" applyAlignment="1" applyProtection="1">
      <alignment horizontal="center" vertical="center" readingOrder="2"/>
    </xf>
    <xf numFmtId="1" fontId="33" fillId="0" borderId="16" xfId="0" applyNumberFormat="1" applyFont="1" applyFill="1" applyBorder="1" applyAlignment="1" applyProtection="1">
      <alignment horizontal="center" vertical="center" readingOrder="2"/>
    </xf>
    <xf numFmtId="1" fontId="34" fillId="3" borderId="16" xfId="0" applyNumberFormat="1" applyFont="1" applyFill="1" applyBorder="1" applyAlignment="1" applyProtection="1">
      <alignment horizontal="center" vertical="center" readingOrder="2"/>
    </xf>
    <xf numFmtId="2" fontId="28" fillId="4" borderId="16" xfId="0" applyNumberFormat="1" applyFont="1" applyFill="1" applyBorder="1" applyAlignment="1" applyProtection="1">
      <alignment horizontal="center" vertical="center" readingOrder="2"/>
    </xf>
    <xf numFmtId="0" fontId="36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37" fillId="7" borderId="16" xfId="0" applyNumberFormat="1" applyFont="1" applyFill="1" applyBorder="1" applyAlignment="1" applyProtection="1">
      <alignment horizontal="center" vertical="center" readingOrder="2"/>
    </xf>
    <xf numFmtId="1" fontId="33" fillId="14" borderId="16" xfId="0" applyNumberFormat="1" applyFont="1" applyFill="1" applyBorder="1" applyAlignment="1" applyProtection="1">
      <alignment horizontal="center" vertical="center" readingOrder="2"/>
    </xf>
    <xf numFmtId="1" fontId="33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14" borderId="16" xfId="3" applyFont="1" applyFill="1" applyBorder="1" applyAlignment="1">
      <alignment horizontal="center" vertical="center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38" fillId="7" borderId="16" xfId="0" applyNumberFormat="1" applyFont="1" applyFill="1" applyBorder="1" applyAlignment="1" applyProtection="1">
      <alignment horizontal="center" vertical="center" readingOrder="2"/>
    </xf>
    <xf numFmtId="2" fontId="38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0" fontId="40" fillId="7" borderId="16" xfId="0" applyNumberFormat="1" applyFont="1" applyFill="1" applyBorder="1" applyAlignment="1" applyProtection="1">
      <alignment horizontal="center" vertical="center" readingOrder="2"/>
    </xf>
    <xf numFmtId="1" fontId="41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</xf>
    <xf numFmtId="1" fontId="29" fillId="7" borderId="5" xfId="0" applyNumberFormat="1" applyFont="1" applyFill="1" applyBorder="1" applyAlignment="1" applyProtection="1">
      <alignment horizontal="center" vertical="center" readingOrder="2"/>
    </xf>
    <xf numFmtId="0" fontId="42" fillId="7" borderId="5" xfId="0" applyNumberFormat="1" applyFont="1" applyFill="1" applyBorder="1" applyAlignment="1" applyProtection="1">
      <alignment horizontal="center" vertical="center" readingOrder="2"/>
    </xf>
    <xf numFmtId="1" fontId="42" fillId="7" borderId="5" xfId="0" applyNumberFormat="1" applyFont="1" applyFill="1" applyBorder="1" applyAlignment="1" applyProtection="1">
      <alignment horizontal="center" vertical="center" readingOrder="2"/>
    </xf>
    <xf numFmtId="1" fontId="40" fillId="7" borderId="5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0" borderId="7" xfId="0" applyNumberFormat="1" applyFont="1" applyFill="1" applyBorder="1" applyAlignment="1" applyProtection="1">
      <alignment horizontal="center" vertical="center" readingOrder="2"/>
    </xf>
    <xf numFmtId="0" fontId="31" fillId="0" borderId="12" xfId="0" applyNumberFormat="1" applyFont="1" applyFill="1" applyBorder="1" applyAlignment="1" applyProtection="1">
      <alignment horizontal="center" vertical="center" readingOrder="2"/>
    </xf>
    <xf numFmtId="0" fontId="31" fillId="0" borderId="6" xfId="0" applyNumberFormat="1" applyFont="1" applyFill="1" applyBorder="1" applyAlignment="1" applyProtection="1">
      <alignment horizontal="center" vertical="center" readingOrder="2"/>
    </xf>
    <xf numFmtId="0" fontId="28" fillId="0" borderId="7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17" fillId="0" borderId="7" xfId="0" applyNumberFormat="1" applyFont="1" applyFill="1" applyBorder="1" applyAlignment="1" applyProtection="1">
      <alignment horizontal="center" vertical="center" readingOrder="2"/>
    </xf>
    <xf numFmtId="0" fontId="17" fillId="0" borderId="12" xfId="0" applyNumberFormat="1" applyFont="1" applyFill="1" applyBorder="1" applyAlignment="1" applyProtection="1">
      <alignment horizontal="center" vertical="center" readingOrder="2"/>
    </xf>
    <xf numFmtId="0" fontId="28" fillId="6" borderId="20" xfId="0" applyNumberFormat="1" applyFont="1" applyFill="1" applyBorder="1" applyAlignment="1" applyProtection="1">
      <alignment horizontal="center" vertical="center" wrapText="1" readingOrder="2"/>
    </xf>
    <xf numFmtId="0" fontId="28" fillId="6" borderId="2" xfId="0" applyNumberFormat="1" applyFont="1" applyFill="1" applyBorder="1" applyAlignment="1" applyProtection="1">
      <alignment horizontal="center" vertical="center" wrapText="1" readingOrder="2"/>
    </xf>
    <xf numFmtId="0" fontId="28" fillId="6" borderId="21" xfId="0" applyNumberFormat="1" applyFont="1" applyFill="1" applyBorder="1" applyAlignment="1" applyProtection="1">
      <alignment horizontal="center" vertical="center" wrapText="1" readingOrder="2"/>
    </xf>
    <xf numFmtId="0" fontId="28" fillId="11" borderId="20" xfId="0" applyNumberFormat="1" applyFont="1" applyFill="1" applyBorder="1" applyAlignment="1" applyProtection="1">
      <alignment horizontal="center" vertical="center" wrapText="1" readingOrder="2"/>
    </xf>
    <xf numFmtId="0" fontId="28" fillId="11" borderId="2" xfId="0" applyNumberFormat="1" applyFont="1" applyFill="1" applyBorder="1" applyAlignment="1" applyProtection="1">
      <alignment horizontal="center" vertical="center" wrapText="1" readingOrder="2"/>
    </xf>
    <xf numFmtId="0" fontId="28" fillId="11" borderId="21" xfId="0" applyNumberFormat="1" applyFont="1" applyFill="1" applyBorder="1" applyAlignment="1" applyProtection="1">
      <alignment horizontal="center" vertical="center" wrapText="1" readingOrder="2"/>
    </xf>
    <xf numFmtId="0" fontId="31" fillId="12" borderId="5" xfId="0" applyNumberFormat="1" applyFont="1" applyFill="1" applyBorder="1" applyAlignment="1" applyProtection="1">
      <alignment horizontal="center" vertical="center" readingOrder="2"/>
    </xf>
    <xf numFmtId="0" fontId="28" fillId="12" borderId="5" xfId="0" applyNumberFormat="1" applyFont="1" applyFill="1" applyBorder="1" applyAlignment="1" applyProtection="1">
      <alignment horizontal="center" vertical="center" readingOrder="2"/>
    </xf>
    <xf numFmtId="0" fontId="17" fillId="0" borderId="6" xfId="0" applyNumberFormat="1" applyFont="1" applyFill="1" applyBorder="1" applyAlignment="1" applyProtection="1">
      <alignment horizontal="center" vertical="center" readingOrder="2"/>
    </xf>
    <xf numFmtId="0" fontId="4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12" borderId="5" xfId="0" applyNumberFormat="1" applyFont="1" applyFill="1" applyBorder="1" applyAlignment="1" applyProtection="1">
      <alignment horizontal="center" vertical="center" wrapText="1" readingOrder="2"/>
    </xf>
    <xf numFmtId="0" fontId="35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8" fillId="4" borderId="16" xfId="0" applyNumberFormat="1" applyFont="1" applyFill="1" applyBorder="1" applyAlignment="1" applyProtection="1">
      <alignment horizontal="center" vertical="center" wrapText="1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5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50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28" fillId="13" borderId="16" xfId="0" applyNumberFormat="1" applyFont="1" applyFill="1" applyBorder="1" applyAlignment="1" applyProtection="1">
      <alignment horizontal="center" vertical="center" readingOrder="2"/>
    </xf>
    <xf numFmtId="0" fontId="4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6" fillId="14" borderId="16" xfId="3" applyFont="1" applyFill="1" applyBorder="1" applyAlignment="1">
      <alignment horizontal="center" vertical="center"/>
    </xf>
    <xf numFmtId="0" fontId="37" fillId="14" borderId="13" xfId="0" applyNumberFormat="1" applyFont="1" applyFill="1" applyBorder="1" applyAlignment="1" applyProtection="1">
      <alignment horizontal="center" vertical="center" readingOrder="2"/>
    </xf>
    <xf numFmtId="0" fontId="37" fillId="14" borderId="14" xfId="0" applyNumberFormat="1" applyFont="1" applyFill="1" applyBorder="1" applyAlignment="1" applyProtection="1">
      <alignment horizontal="center" vertical="center" readingOrder="2"/>
    </xf>
    <xf numFmtId="0" fontId="37" fillId="14" borderId="15" xfId="0" applyNumberFormat="1" applyFont="1" applyFill="1" applyBorder="1" applyAlignment="1" applyProtection="1">
      <alignment horizontal="center" vertical="center" readingOrder="2"/>
    </xf>
    <xf numFmtId="0" fontId="5" fillId="14" borderId="13" xfId="0" applyNumberFormat="1" applyFont="1" applyFill="1" applyBorder="1" applyAlignment="1" applyProtection="1">
      <alignment horizontal="center" vertical="center" readingOrder="2"/>
      <protection locked="0"/>
    </xf>
    <xf numFmtId="1" fontId="30" fillId="10" borderId="7" xfId="0" applyNumberFormat="1" applyFont="1" applyFill="1" applyBorder="1" applyAlignment="1" applyProtection="1">
      <alignment horizontal="center" vertical="center" readingOrder="2"/>
    </xf>
    <xf numFmtId="1" fontId="30" fillId="10" borderId="6" xfId="0" applyNumberFormat="1" applyFont="1" applyFill="1" applyBorder="1" applyAlignment="1" applyProtection="1">
      <alignment horizontal="center" vertical="center" readingOrder="2"/>
    </xf>
    <xf numFmtId="0" fontId="53" fillId="0" borderId="7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20</xdr:row>
      <xdr:rowOff>0</xdr:rowOff>
    </xdr:from>
    <xdr:to>
      <xdr:col>31</xdr:col>
      <xdr:colOff>298450</xdr:colOff>
      <xdr:row>20</xdr:row>
      <xdr:rowOff>201295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21</xdr:row>
      <xdr:rowOff>44450</xdr:rowOff>
    </xdr:from>
    <xdr:to>
      <xdr:col>31</xdr:col>
      <xdr:colOff>298450</xdr:colOff>
      <xdr:row>22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28"/>
  <sheetViews>
    <sheetView rightToLeft="1" tabSelected="1" topLeftCell="A31" workbookViewId="0">
      <selection activeCell="X43" sqref="X43"/>
    </sheetView>
  </sheetViews>
  <sheetFormatPr defaultColWidth="9.109375" defaultRowHeight="17.399999999999999"/>
  <cols>
    <col min="1" max="1" width="2" style="4" customWidth="1"/>
    <col min="2" max="2" width="4.88671875" style="4" customWidth="1"/>
    <col min="3" max="3" width="49.33203125" style="11" customWidth="1"/>
    <col min="4" max="4" width="9.109375" style="11" customWidth="1"/>
    <col min="5" max="5" width="9.88671875" style="11" hidden="1" customWidth="1"/>
    <col min="6" max="6" width="5.33203125" style="12" customWidth="1"/>
    <col min="7" max="7" width="4.33203125" style="10" hidden="1" customWidth="1"/>
    <col min="8" max="8" width="6.109375" style="13" customWidth="1"/>
    <col min="9" max="9" width="5.109375" style="13" hidden="1" customWidth="1"/>
    <col min="10" max="10" width="5.5546875" style="12" customWidth="1"/>
    <col min="11" max="11" width="4.33203125" style="10" hidden="1" customWidth="1"/>
    <col min="12" max="12" width="7.21875" style="13" customWidth="1"/>
    <col min="13" max="13" width="1.33203125" style="13" hidden="1" customWidth="1"/>
    <col min="14" max="14" width="5.44140625" style="12" customWidth="1"/>
    <col min="15" max="15" width="4.33203125" style="10" hidden="1" customWidth="1"/>
    <col min="16" max="16" width="6.44140625" style="13" bestFit="1" customWidth="1"/>
    <col min="17" max="17" width="5.109375" style="13" hidden="1" customWidth="1"/>
    <col min="18" max="18" width="4.33203125" style="12" customWidth="1"/>
    <col min="19" max="19" width="4.33203125" style="10" hidden="1" customWidth="1"/>
    <col min="20" max="20" width="7.109375" style="13" customWidth="1"/>
    <col min="21" max="21" width="2.77734375" style="13" hidden="1" customWidth="1"/>
    <col min="22" max="22" width="6" style="12" customWidth="1"/>
    <col min="23" max="23" width="4.33203125" style="10" hidden="1" customWidth="1"/>
    <col min="24" max="24" width="5.33203125" style="13" customWidth="1"/>
    <col min="25" max="25" width="5.5546875" style="13" hidden="1" customWidth="1"/>
    <col min="26" max="26" width="4.33203125" style="12" customWidth="1"/>
    <col min="27" max="27" width="4.44140625" style="10" hidden="1" customWidth="1"/>
    <col min="28" max="28" width="5.33203125" style="13" customWidth="1"/>
    <col min="29" max="29" width="6" style="13" hidden="1" customWidth="1"/>
    <col min="30" max="30" width="1.5546875" style="15" hidden="1" customWidth="1"/>
    <col min="31" max="31" width="8.5546875" style="14" customWidth="1"/>
    <col min="32" max="32" width="8.109375" style="11" customWidth="1"/>
    <col min="33" max="33" width="5.6640625" style="4" customWidth="1"/>
    <col min="34" max="16384" width="9.109375" style="4"/>
  </cols>
  <sheetData>
    <row r="1" spans="1:148" s="1" customFormat="1" ht="18.600000000000001" thickTop="1" thickBot="1">
      <c r="B1" s="95" t="s">
        <v>16</v>
      </c>
      <c r="C1" s="96"/>
      <c r="D1" s="97"/>
      <c r="E1" s="9"/>
      <c r="H1" s="110" t="s">
        <v>45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  <c r="W1" s="8"/>
      <c r="X1" s="8"/>
      <c r="Z1" s="10"/>
      <c r="AA1" s="10"/>
      <c r="AB1" s="10"/>
      <c r="AC1" s="10"/>
      <c r="AD1" s="10"/>
      <c r="AE1" s="10"/>
      <c r="AF1" s="10"/>
      <c r="AG1" s="93"/>
    </row>
    <row r="2" spans="1:148" s="1" customFormat="1" ht="8.25" customHeight="1" thickTop="1" thickBot="1">
      <c r="AB2" s="17"/>
      <c r="AC2" s="17"/>
      <c r="AD2" s="17"/>
      <c r="AE2" s="17"/>
      <c r="AF2" s="17"/>
      <c r="AG2" s="93"/>
    </row>
    <row r="3" spans="1:148" s="1" customFormat="1" ht="18.600000000000001" thickTop="1" thickBot="1">
      <c r="B3" s="95" t="s">
        <v>17</v>
      </c>
      <c r="C3" s="96"/>
      <c r="D3" s="97"/>
      <c r="E3" s="2"/>
      <c r="H3" s="98" t="s">
        <v>31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100"/>
      <c r="W3" s="8"/>
      <c r="X3" s="8"/>
      <c r="Z3" s="101" t="s">
        <v>44</v>
      </c>
      <c r="AA3" s="102"/>
      <c r="AB3" s="102"/>
      <c r="AC3" s="102"/>
      <c r="AD3" s="102"/>
      <c r="AE3" s="102"/>
      <c r="AF3" s="103"/>
      <c r="AG3" s="93"/>
    </row>
    <row r="4" spans="1:148" s="1" customFormat="1" ht="5.4" customHeight="1" thickTop="1" thickBot="1">
      <c r="AG4" s="93"/>
    </row>
    <row r="5" spans="1:148" s="2" customFormat="1" ht="22.2" thickTop="1" thickBot="1">
      <c r="B5" s="95" t="s">
        <v>32</v>
      </c>
      <c r="C5" s="96"/>
      <c r="D5" s="36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101" t="s">
        <v>30</v>
      </c>
      <c r="AA5" s="102"/>
      <c r="AB5" s="102"/>
      <c r="AC5" s="102"/>
      <c r="AD5" s="102"/>
      <c r="AE5" s="102"/>
      <c r="AF5" s="103"/>
      <c r="AG5" s="93"/>
    </row>
    <row r="6" spans="1:148" s="2" customFormat="1" ht="9" customHeight="1" thickTop="1" thickBot="1">
      <c r="AG6" s="93"/>
    </row>
    <row r="7" spans="1:148" s="3" customFormat="1" ht="24.75" customHeight="1" thickTop="1" thickBot="1">
      <c r="A7" s="1"/>
      <c r="B7" s="107" t="s">
        <v>18</v>
      </c>
      <c r="C7" s="107" t="s">
        <v>33</v>
      </c>
      <c r="D7" s="89" t="s">
        <v>0</v>
      </c>
      <c r="E7" s="92" t="s">
        <v>1</v>
      </c>
      <c r="F7" s="58" t="s">
        <v>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31"/>
      <c r="AE7" s="104" t="s">
        <v>3</v>
      </c>
      <c r="AF7" s="104" t="s">
        <v>15</v>
      </c>
      <c r="AG7" s="94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4" thickTop="1" thickBot="1">
      <c r="A8" s="1"/>
      <c r="B8" s="108"/>
      <c r="C8" s="108"/>
      <c r="D8" s="90"/>
      <c r="E8" s="92"/>
      <c r="F8" s="58" t="s">
        <v>4</v>
      </c>
      <c r="G8" s="58"/>
      <c r="H8" s="58"/>
      <c r="I8" s="58"/>
      <c r="J8" s="58" t="s">
        <v>5</v>
      </c>
      <c r="K8" s="58"/>
      <c r="L8" s="58"/>
      <c r="M8" s="58"/>
      <c r="N8" s="58" t="s">
        <v>6</v>
      </c>
      <c r="O8" s="58"/>
      <c r="P8" s="58"/>
      <c r="Q8" s="58"/>
      <c r="R8" s="58" t="s">
        <v>7</v>
      </c>
      <c r="S8" s="58"/>
      <c r="T8" s="58"/>
      <c r="U8" s="58"/>
      <c r="V8" s="116" t="s">
        <v>8</v>
      </c>
      <c r="W8" s="117"/>
      <c r="X8" s="117"/>
      <c r="Y8" s="118"/>
      <c r="Z8" s="116" t="s">
        <v>9</v>
      </c>
      <c r="AA8" s="117"/>
      <c r="AB8" s="117"/>
      <c r="AC8" s="118"/>
      <c r="AD8" s="31"/>
      <c r="AE8" s="105"/>
      <c r="AF8" s="105"/>
      <c r="AG8" s="94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8.600000000000001" thickTop="1" thickBot="1">
      <c r="A9" s="1"/>
      <c r="B9" s="109"/>
      <c r="C9" s="109"/>
      <c r="D9" s="91"/>
      <c r="E9" s="92"/>
      <c r="F9" s="37" t="s">
        <v>10</v>
      </c>
      <c r="G9" s="37" t="s">
        <v>11</v>
      </c>
      <c r="H9" s="38" t="s">
        <v>12</v>
      </c>
      <c r="I9" s="37" t="s">
        <v>14</v>
      </c>
      <c r="J9" s="37" t="s">
        <v>10</v>
      </c>
      <c r="K9" s="37" t="s">
        <v>11</v>
      </c>
      <c r="L9" s="38" t="s">
        <v>12</v>
      </c>
      <c r="M9" s="37" t="s">
        <v>14</v>
      </c>
      <c r="N9" s="37" t="s">
        <v>10</v>
      </c>
      <c r="O9" s="37" t="s">
        <v>11</v>
      </c>
      <c r="P9" s="38" t="s">
        <v>12</v>
      </c>
      <c r="Q9" s="37" t="s">
        <v>14</v>
      </c>
      <c r="R9" s="37" t="s">
        <v>10</v>
      </c>
      <c r="S9" s="37" t="s">
        <v>11</v>
      </c>
      <c r="T9" s="38" t="s">
        <v>12</v>
      </c>
      <c r="U9" s="37" t="s">
        <v>14</v>
      </c>
      <c r="V9" s="37" t="s">
        <v>10</v>
      </c>
      <c r="W9" s="37" t="s">
        <v>11</v>
      </c>
      <c r="X9" s="38" t="s">
        <v>12</v>
      </c>
      <c r="Y9" s="37" t="s">
        <v>14</v>
      </c>
      <c r="Z9" s="37" t="s">
        <v>10</v>
      </c>
      <c r="AA9" s="37" t="s">
        <v>11</v>
      </c>
      <c r="AB9" s="38" t="s">
        <v>12</v>
      </c>
      <c r="AC9" s="37" t="s">
        <v>14</v>
      </c>
      <c r="AD9" s="111"/>
      <c r="AE9" s="106"/>
      <c r="AF9" s="106"/>
      <c r="AG9" s="94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0">
        <v>1</v>
      </c>
      <c r="C10" s="41" t="s">
        <v>36</v>
      </c>
      <c r="D10" s="40">
        <v>10</v>
      </c>
      <c r="E10" s="32">
        <v>6.25E-2</v>
      </c>
      <c r="F10" s="33">
        <v>26</v>
      </c>
      <c r="G10" s="33">
        <v>0.44067796610169491</v>
      </c>
      <c r="H10" s="33">
        <v>4</v>
      </c>
      <c r="I10" s="33"/>
      <c r="J10" s="33">
        <v>20</v>
      </c>
      <c r="K10" s="33">
        <v>0.33898305084745761</v>
      </c>
      <c r="L10" s="33">
        <v>2</v>
      </c>
      <c r="M10" s="33"/>
      <c r="N10" s="33">
        <v>8</v>
      </c>
      <c r="O10" s="33" t="e">
        <f t="shared" ref="O10:O15" si="0">(N10/AH10)</f>
        <v>#DIV/0!</v>
      </c>
      <c r="P10" s="33">
        <v>1</v>
      </c>
      <c r="Q10" s="33"/>
      <c r="R10" s="33">
        <v>4</v>
      </c>
      <c r="S10" s="33">
        <v>6.7796610169491525E-2</v>
      </c>
      <c r="T10" s="33">
        <v>1</v>
      </c>
      <c r="U10" s="33"/>
      <c r="V10" s="33">
        <v>1</v>
      </c>
      <c r="W10" s="33">
        <v>1.6949152542372881E-2</v>
      </c>
      <c r="X10" s="33">
        <v>0</v>
      </c>
      <c r="Y10" s="33"/>
      <c r="Z10" s="33">
        <v>1</v>
      </c>
      <c r="AA10" s="33">
        <v>0</v>
      </c>
      <c r="AB10" s="33">
        <v>0</v>
      </c>
      <c r="AC10" s="34">
        <f>AB10</f>
        <v>0</v>
      </c>
      <c r="AD10" s="111"/>
      <c r="AE10" s="33">
        <f t="shared" ref="AE10:AE15" si="1">F10+J10+N10+R10+V10+Z10</f>
        <v>60</v>
      </c>
      <c r="AF10" s="39">
        <v>8</v>
      </c>
      <c r="AG10" s="94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9">
        <v>2</v>
      </c>
      <c r="C11" s="42" t="s">
        <v>37</v>
      </c>
      <c r="D11" s="40">
        <v>8</v>
      </c>
      <c r="E11" s="32">
        <v>6.25E-2</v>
      </c>
      <c r="F11" s="33">
        <v>10</v>
      </c>
      <c r="G11" s="33">
        <v>0.35714285714285715</v>
      </c>
      <c r="H11" s="33">
        <v>3</v>
      </c>
      <c r="I11" s="33"/>
      <c r="J11" s="33">
        <v>10</v>
      </c>
      <c r="K11" s="33">
        <v>0.35714285714285715</v>
      </c>
      <c r="L11" s="33">
        <v>2</v>
      </c>
      <c r="M11" s="33"/>
      <c r="N11" s="33">
        <v>6</v>
      </c>
      <c r="O11" s="33" t="e">
        <f t="shared" si="0"/>
        <v>#DIV/0!</v>
      </c>
      <c r="P11" s="33">
        <v>0</v>
      </c>
      <c r="Q11" s="33"/>
      <c r="R11" s="33">
        <v>1</v>
      </c>
      <c r="S11" s="33">
        <v>3.5714285714285712E-2</v>
      </c>
      <c r="T11" s="33">
        <v>0</v>
      </c>
      <c r="U11" s="33"/>
      <c r="V11" s="33">
        <v>1</v>
      </c>
      <c r="W11" s="33">
        <v>3.5714285714285712E-2</v>
      </c>
      <c r="X11" s="33">
        <v>0</v>
      </c>
      <c r="Y11" s="33"/>
      <c r="Z11" s="33">
        <v>1</v>
      </c>
      <c r="AA11" s="33">
        <v>0</v>
      </c>
      <c r="AB11" s="33">
        <v>1</v>
      </c>
      <c r="AC11" s="34"/>
      <c r="AD11" s="111"/>
      <c r="AE11" s="33">
        <f t="shared" si="1"/>
        <v>29</v>
      </c>
      <c r="AF11" s="39">
        <v>6</v>
      </c>
      <c r="AG11" s="94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0">
        <v>3</v>
      </c>
      <c r="C12" s="41" t="s">
        <v>38</v>
      </c>
      <c r="D12" s="40">
        <v>6</v>
      </c>
      <c r="E12" s="32">
        <v>6.25E-2</v>
      </c>
      <c r="F12" s="33">
        <v>11</v>
      </c>
      <c r="G12" s="33">
        <v>0.44</v>
      </c>
      <c r="H12" s="33">
        <v>3</v>
      </c>
      <c r="I12" s="33"/>
      <c r="J12" s="33">
        <v>9</v>
      </c>
      <c r="K12" s="33">
        <v>0.36</v>
      </c>
      <c r="L12" s="33">
        <v>1</v>
      </c>
      <c r="M12" s="33"/>
      <c r="N12" s="33">
        <v>5</v>
      </c>
      <c r="O12" s="33" t="e">
        <f t="shared" si="0"/>
        <v>#DIV/0!</v>
      </c>
      <c r="P12" s="33">
        <v>1</v>
      </c>
      <c r="Q12" s="33"/>
      <c r="R12" s="33">
        <v>1</v>
      </c>
      <c r="S12" s="33">
        <v>0</v>
      </c>
      <c r="T12" s="33">
        <v>1</v>
      </c>
      <c r="U12" s="33"/>
      <c r="V12" s="33">
        <v>0</v>
      </c>
      <c r="W12" s="33">
        <v>0</v>
      </c>
      <c r="X12" s="33">
        <v>0</v>
      </c>
      <c r="Y12" s="33"/>
      <c r="Z12" s="33">
        <v>0</v>
      </c>
      <c r="AA12" s="33">
        <v>0</v>
      </c>
      <c r="AB12" s="33">
        <v>0</v>
      </c>
      <c r="AC12" s="34"/>
      <c r="AD12" s="111"/>
      <c r="AE12" s="33">
        <f t="shared" si="1"/>
        <v>26</v>
      </c>
      <c r="AF12" s="39">
        <v>6</v>
      </c>
      <c r="AG12" s="9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9">
        <v>4</v>
      </c>
      <c r="C13" s="42" t="s">
        <v>39</v>
      </c>
      <c r="D13" s="40">
        <v>6</v>
      </c>
      <c r="E13" s="32">
        <v>6.25E-2</v>
      </c>
      <c r="F13" s="33">
        <v>20</v>
      </c>
      <c r="G13" s="33">
        <v>0.48780487804878048</v>
      </c>
      <c r="H13" s="33">
        <v>2</v>
      </c>
      <c r="I13" s="33"/>
      <c r="J13" s="33">
        <v>15</v>
      </c>
      <c r="K13" s="33">
        <v>0.36585365853658536</v>
      </c>
      <c r="L13" s="33">
        <v>1</v>
      </c>
      <c r="M13" s="33"/>
      <c r="N13" s="33">
        <v>4</v>
      </c>
      <c r="O13" s="33" t="e">
        <f t="shared" si="0"/>
        <v>#DIV/0!</v>
      </c>
      <c r="P13" s="33">
        <v>0</v>
      </c>
      <c r="Q13" s="33"/>
      <c r="R13" s="33">
        <v>2</v>
      </c>
      <c r="S13" s="33">
        <v>4.878048780487805E-2</v>
      </c>
      <c r="T13" s="33">
        <v>1</v>
      </c>
      <c r="U13" s="33"/>
      <c r="V13" s="33">
        <v>1</v>
      </c>
      <c r="W13" s="33">
        <v>0</v>
      </c>
      <c r="X13" s="33">
        <v>1</v>
      </c>
      <c r="Y13" s="33"/>
      <c r="Z13" s="33">
        <v>1</v>
      </c>
      <c r="AA13" s="33">
        <v>0</v>
      </c>
      <c r="AB13" s="33">
        <v>1</v>
      </c>
      <c r="AC13" s="34"/>
      <c r="AD13" s="111"/>
      <c r="AE13" s="33">
        <f t="shared" si="1"/>
        <v>43</v>
      </c>
      <c r="AF13" s="39">
        <v>6</v>
      </c>
      <c r="AG13" s="9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6" thickTop="1" thickBot="1">
      <c r="B14" s="40">
        <v>5</v>
      </c>
      <c r="C14" s="41" t="s">
        <v>40</v>
      </c>
      <c r="D14" s="40">
        <v>9</v>
      </c>
      <c r="E14" s="32">
        <v>6.25E-2</v>
      </c>
      <c r="F14" s="33">
        <v>25</v>
      </c>
      <c r="G14" s="33">
        <v>0.41666666666666669</v>
      </c>
      <c r="H14" s="33">
        <v>4</v>
      </c>
      <c r="I14" s="33"/>
      <c r="J14" s="33">
        <v>20</v>
      </c>
      <c r="K14" s="33">
        <v>0.33333333333333331</v>
      </c>
      <c r="L14" s="33">
        <v>1</v>
      </c>
      <c r="M14" s="33"/>
      <c r="N14" s="33">
        <v>11</v>
      </c>
      <c r="O14" s="33" t="e">
        <f t="shared" si="0"/>
        <v>#DIV/0!</v>
      </c>
      <c r="P14" s="33">
        <v>1</v>
      </c>
      <c r="Q14" s="33"/>
      <c r="R14" s="33">
        <v>3</v>
      </c>
      <c r="S14" s="33">
        <v>0.05</v>
      </c>
      <c r="T14" s="33">
        <v>1</v>
      </c>
      <c r="U14" s="33"/>
      <c r="V14" s="33">
        <v>1</v>
      </c>
      <c r="W14" s="33">
        <v>1.6666666666666666E-2</v>
      </c>
      <c r="X14" s="33">
        <v>0</v>
      </c>
      <c r="Y14" s="33"/>
      <c r="Z14" s="33">
        <v>0</v>
      </c>
      <c r="AA14" s="33">
        <v>0</v>
      </c>
      <c r="AB14" s="33">
        <v>0</v>
      </c>
      <c r="AC14" s="34">
        <f>AB14</f>
        <v>0</v>
      </c>
      <c r="AD14" s="111"/>
      <c r="AE14" s="33">
        <f t="shared" si="1"/>
        <v>60</v>
      </c>
      <c r="AF14" s="39">
        <v>7</v>
      </c>
      <c r="AG14" s="9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6" thickTop="1" thickBot="1">
      <c r="B15" s="39">
        <v>6</v>
      </c>
      <c r="C15" s="42" t="s">
        <v>41</v>
      </c>
      <c r="D15" s="40">
        <v>9</v>
      </c>
      <c r="E15" s="32">
        <v>6.25E-2</v>
      </c>
      <c r="F15" s="33">
        <v>23</v>
      </c>
      <c r="G15" s="33">
        <v>0.54761904761904767</v>
      </c>
      <c r="H15" s="33">
        <v>4</v>
      </c>
      <c r="I15" s="33"/>
      <c r="J15" s="33">
        <v>14</v>
      </c>
      <c r="K15" s="33">
        <v>0.33333333333333331</v>
      </c>
      <c r="L15" s="33">
        <v>2</v>
      </c>
      <c r="M15" s="33"/>
      <c r="N15" s="33">
        <v>4</v>
      </c>
      <c r="O15" s="33" t="e">
        <f t="shared" si="0"/>
        <v>#DIV/0!</v>
      </c>
      <c r="P15" s="33">
        <v>1</v>
      </c>
      <c r="Q15" s="33"/>
      <c r="R15" s="33">
        <v>1</v>
      </c>
      <c r="S15" s="33">
        <v>2.3809523809523808E-2</v>
      </c>
      <c r="T15" s="33">
        <v>0</v>
      </c>
      <c r="U15" s="33"/>
      <c r="V15" s="33">
        <v>1</v>
      </c>
      <c r="W15" s="33">
        <v>0</v>
      </c>
      <c r="X15" s="33">
        <v>1</v>
      </c>
      <c r="Y15" s="33"/>
      <c r="Z15" s="33">
        <v>1</v>
      </c>
      <c r="AA15" s="33">
        <v>0</v>
      </c>
      <c r="AB15" s="33">
        <v>0</v>
      </c>
      <c r="AC15" s="34">
        <f>AB15</f>
        <v>0</v>
      </c>
      <c r="AD15" s="111"/>
      <c r="AE15" s="33">
        <f t="shared" si="1"/>
        <v>44</v>
      </c>
      <c r="AF15" s="39">
        <v>7</v>
      </c>
      <c r="AG15" s="9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s="16" customFormat="1" ht="21.6" thickTop="1" thickBot="1">
      <c r="B16" s="115" t="s">
        <v>13</v>
      </c>
      <c r="C16" s="115"/>
      <c r="D16" s="50">
        <f>SUM(D10:D15)</f>
        <v>48</v>
      </c>
      <c r="E16" s="43">
        <f>SUM(E10:E15)</f>
        <v>0.375</v>
      </c>
      <c r="F16" s="48">
        <f>SUM(F10:F15)</f>
        <v>115</v>
      </c>
      <c r="G16" s="43"/>
      <c r="H16" s="51">
        <f>SUM(H10:H15)</f>
        <v>20</v>
      </c>
      <c r="I16" s="44">
        <f>SUM(I10:I15)</f>
        <v>0</v>
      </c>
      <c r="J16" s="49">
        <f>SUM(J10:J15)</f>
        <v>88</v>
      </c>
      <c r="K16" s="43"/>
      <c r="L16" s="51">
        <f>SUM(L10:L15)</f>
        <v>9</v>
      </c>
      <c r="M16" s="45">
        <f>SUM(M10:M15)</f>
        <v>0</v>
      </c>
      <c r="N16" s="49">
        <f>SUM(N10:N15)</f>
        <v>38</v>
      </c>
      <c r="O16" s="43"/>
      <c r="P16" s="51">
        <f>SUM(P10:P15)</f>
        <v>4</v>
      </c>
      <c r="Q16" s="45">
        <f>SUM(Q10:Q15)</f>
        <v>0</v>
      </c>
      <c r="R16" s="49">
        <f>SUM(R10:R15)</f>
        <v>12</v>
      </c>
      <c r="S16" s="43"/>
      <c r="T16" s="51">
        <f>SUM(T10:T15)</f>
        <v>4</v>
      </c>
      <c r="U16" s="46">
        <f>SUM(U10:U15)</f>
        <v>0</v>
      </c>
      <c r="V16" s="49">
        <f>SUM(V10:V15)</f>
        <v>5</v>
      </c>
      <c r="W16" s="43"/>
      <c r="X16" s="51">
        <f>SUM(X10:X15)</f>
        <v>2</v>
      </c>
      <c r="Y16" s="47">
        <f>SUM(Y10:Y15)</f>
        <v>0</v>
      </c>
      <c r="Z16" s="49">
        <f>SUM(Z10:Z15)</f>
        <v>4</v>
      </c>
      <c r="AA16" s="43"/>
      <c r="AB16" s="51">
        <f>SUM(AB10:AB15)</f>
        <v>2</v>
      </c>
      <c r="AC16" s="35">
        <f>SUM(AC10:AC15)</f>
        <v>0</v>
      </c>
      <c r="AD16" s="111"/>
      <c r="AE16" s="40">
        <f>SUM(AE10:AE15)</f>
        <v>262</v>
      </c>
      <c r="AF16" s="52">
        <f>SUM(AF10:AF15)</f>
        <v>40</v>
      </c>
      <c r="AG16" s="94"/>
    </row>
    <row r="17" spans="2:33" s="1" customFormat="1" ht="21.6" thickTop="1">
      <c r="B17" s="19" t="s">
        <v>22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2:33" s="1" customFormat="1"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2:33" s="7" customFormat="1">
      <c r="B19" s="19" t="s">
        <v>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2:33" s="7" customFormat="1" ht="5.0999999999999996" customHeight="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33" s="7" customFormat="1" ht="18" thickBo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2:33" s="1" customFormat="1" ht="18.600000000000001" thickTop="1" thickBot="1">
      <c r="B22" s="95" t="s">
        <v>16</v>
      </c>
      <c r="C22" s="96"/>
      <c r="D22" s="97"/>
      <c r="E22" s="9"/>
      <c r="H22" s="119" t="s">
        <v>46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  <c r="W22" s="8"/>
      <c r="X22" s="8"/>
      <c r="Z22" s="10"/>
      <c r="AA22" s="10"/>
      <c r="AB22" s="10"/>
      <c r="AC22" s="10"/>
      <c r="AD22" s="10"/>
      <c r="AE22" s="10"/>
      <c r="AF22" s="10"/>
      <c r="AG22" s="19"/>
    </row>
    <row r="23" spans="2:33" s="1" customFormat="1" ht="8.25" customHeight="1" thickTop="1" thickBot="1">
      <c r="AB23" s="17"/>
      <c r="AC23" s="17"/>
      <c r="AD23" s="17"/>
      <c r="AE23" s="17"/>
      <c r="AF23" s="17"/>
      <c r="AG23" s="19"/>
    </row>
    <row r="24" spans="2:33" s="1" customFormat="1" ht="18.600000000000001" thickTop="1" thickBot="1">
      <c r="B24" s="95" t="s">
        <v>17</v>
      </c>
      <c r="C24" s="96"/>
      <c r="D24" s="97"/>
      <c r="E24" s="2"/>
      <c r="H24" s="98" t="s">
        <v>31</v>
      </c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00"/>
      <c r="W24" s="8"/>
      <c r="X24" s="8"/>
      <c r="Z24" s="112" t="s">
        <v>44</v>
      </c>
      <c r="AA24" s="113"/>
      <c r="AB24" s="113"/>
      <c r="AC24" s="113"/>
      <c r="AD24" s="113"/>
      <c r="AE24" s="113"/>
      <c r="AF24" s="114"/>
      <c r="AG24" s="19"/>
    </row>
    <row r="25" spans="2:33" s="1" customFormat="1" ht="5.4" customHeight="1" thickTop="1" thickBot="1">
      <c r="AG25" s="19"/>
    </row>
    <row r="26" spans="2:33" s="2" customFormat="1" ht="22.2" thickTop="1" thickBot="1">
      <c r="B26" s="95" t="s">
        <v>32</v>
      </c>
      <c r="C26" s="96"/>
      <c r="D26" s="36">
        <v>40</v>
      </c>
      <c r="E26" s="18"/>
      <c r="H26" s="18"/>
      <c r="I26" s="18"/>
      <c r="J26" s="18"/>
      <c r="K26" s="18"/>
      <c r="L26" s="18"/>
      <c r="M26" s="6"/>
      <c r="N26" s="1"/>
      <c r="O26" s="1"/>
      <c r="P26" s="18" t="s">
        <v>21</v>
      </c>
      <c r="Q26" s="18"/>
      <c r="R26" s="18"/>
      <c r="S26" s="18"/>
      <c r="T26" s="18"/>
      <c r="U26" s="18"/>
      <c r="V26" s="18"/>
      <c r="W26" s="18"/>
      <c r="X26" s="18"/>
      <c r="Y26" s="18"/>
      <c r="Z26" s="101" t="s">
        <v>34</v>
      </c>
      <c r="AA26" s="102"/>
      <c r="AB26" s="102"/>
      <c r="AC26" s="102"/>
      <c r="AD26" s="102"/>
      <c r="AE26" s="102"/>
      <c r="AF26" s="103"/>
      <c r="AG26" s="19"/>
    </row>
    <row r="27" spans="2:33" s="2" customFormat="1" ht="9" customHeight="1" thickTop="1">
      <c r="AG27" s="19"/>
    </row>
    <row r="28" spans="2:33" s="7" customFormat="1" ht="9" customHeight="1" thickBo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2:33" s="7" customFormat="1" ht="24.75" customHeight="1" thickTop="1" thickBot="1">
      <c r="B29" s="82" t="s">
        <v>43</v>
      </c>
      <c r="C29" s="83"/>
      <c r="D29" s="89" t="s">
        <v>0</v>
      </c>
      <c r="E29" s="92" t="s">
        <v>1</v>
      </c>
      <c r="F29" s="58" t="s">
        <v>2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21"/>
      <c r="AE29" s="89" t="s">
        <v>3</v>
      </c>
      <c r="AF29" s="89" t="s">
        <v>15</v>
      </c>
      <c r="AG29" s="5"/>
    </row>
    <row r="30" spans="2:33" s="1" customFormat="1" ht="24.75" customHeight="1" thickTop="1" thickBot="1">
      <c r="B30" s="84"/>
      <c r="C30" s="85"/>
      <c r="D30" s="90"/>
      <c r="E30" s="92"/>
      <c r="F30" s="58" t="s">
        <v>4</v>
      </c>
      <c r="G30" s="58"/>
      <c r="H30" s="58"/>
      <c r="I30" s="58"/>
      <c r="J30" s="58" t="s">
        <v>5</v>
      </c>
      <c r="K30" s="58"/>
      <c r="L30" s="58"/>
      <c r="M30" s="58"/>
      <c r="N30" s="58" t="s">
        <v>6</v>
      </c>
      <c r="O30" s="58"/>
      <c r="P30" s="58"/>
      <c r="Q30" s="58"/>
      <c r="R30" s="58" t="s">
        <v>7</v>
      </c>
      <c r="S30" s="58"/>
      <c r="T30" s="58"/>
      <c r="U30" s="58"/>
      <c r="V30" s="116" t="s">
        <v>8</v>
      </c>
      <c r="W30" s="117"/>
      <c r="X30" s="117"/>
      <c r="Y30" s="118"/>
      <c r="Z30" s="116" t="s">
        <v>9</v>
      </c>
      <c r="AA30" s="117"/>
      <c r="AB30" s="117"/>
      <c r="AC30" s="118"/>
      <c r="AD30" s="20"/>
      <c r="AE30" s="90"/>
      <c r="AF30" s="90"/>
      <c r="AG30" s="2"/>
    </row>
    <row r="31" spans="2:33" s="1" customFormat="1" ht="24.75" customHeight="1" thickTop="1" thickBot="1">
      <c r="B31" s="84"/>
      <c r="C31" s="85"/>
      <c r="D31" s="91"/>
      <c r="E31" s="92"/>
      <c r="F31" s="37" t="s">
        <v>10</v>
      </c>
      <c r="G31" s="37" t="s">
        <v>11</v>
      </c>
      <c r="H31" s="38" t="s">
        <v>12</v>
      </c>
      <c r="I31" s="37" t="s">
        <v>14</v>
      </c>
      <c r="J31" s="37" t="s">
        <v>10</v>
      </c>
      <c r="K31" s="37" t="s">
        <v>11</v>
      </c>
      <c r="L31" s="38" t="s">
        <v>12</v>
      </c>
      <c r="M31" s="37" t="s">
        <v>14</v>
      </c>
      <c r="N31" s="37" t="s">
        <v>10</v>
      </c>
      <c r="O31" s="37" t="s">
        <v>11</v>
      </c>
      <c r="P31" s="38" t="s">
        <v>12</v>
      </c>
      <c r="Q31" s="37" t="s">
        <v>14</v>
      </c>
      <c r="R31" s="37" t="s">
        <v>10</v>
      </c>
      <c r="S31" s="37" t="s">
        <v>11</v>
      </c>
      <c r="T31" s="38" t="s">
        <v>12</v>
      </c>
      <c r="U31" s="37" t="s">
        <v>14</v>
      </c>
      <c r="V31" s="37" t="s">
        <v>10</v>
      </c>
      <c r="W31" s="37" t="s">
        <v>11</v>
      </c>
      <c r="X31" s="38" t="s">
        <v>12</v>
      </c>
      <c r="Y31" s="37" t="s">
        <v>14</v>
      </c>
      <c r="Z31" s="37" t="s">
        <v>10</v>
      </c>
      <c r="AA31" s="37" t="s">
        <v>11</v>
      </c>
      <c r="AB31" s="38" t="s">
        <v>12</v>
      </c>
      <c r="AC31" s="37" t="s">
        <v>14</v>
      </c>
      <c r="AD31" s="20"/>
      <c r="AE31" s="91"/>
      <c r="AF31" s="91"/>
      <c r="AG31" s="2"/>
    </row>
    <row r="32" spans="2:33" s="1" customFormat="1" ht="24.75" customHeight="1" thickTop="1" thickBot="1">
      <c r="B32" s="86"/>
      <c r="C32" s="87"/>
      <c r="D32" s="54">
        <f>$D$16</f>
        <v>48</v>
      </c>
      <c r="E32" s="22" t="e">
        <f>E16+#REF!+#REF!</f>
        <v>#REF!</v>
      </c>
      <c r="F32" s="53">
        <f>$F$16</f>
        <v>115</v>
      </c>
      <c r="G32" s="24" t="e">
        <f>G$16+#REF!</f>
        <v>#REF!</v>
      </c>
      <c r="H32" s="55">
        <f>$H$16</f>
        <v>20</v>
      </c>
      <c r="I32" s="24" t="e">
        <f>I$16+#REF!</f>
        <v>#REF!</v>
      </c>
      <c r="J32" s="53">
        <f>$J$16</f>
        <v>88</v>
      </c>
      <c r="K32" s="24" t="e">
        <f>K$16+#REF!</f>
        <v>#REF!</v>
      </c>
      <c r="L32" s="55">
        <f>$L$16</f>
        <v>9</v>
      </c>
      <c r="M32" s="24" t="e">
        <f>M$16+#REF!</f>
        <v>#REF!</v>
      </c>
      <c r="N32" s="53">
        <f>$N$16</f>
        <v>38</v>
      </c>
      <c r="O32" s="24" t="e">
        <f>O$16+#REF!</f>
        <v>#REF!</v>
      </c>
      <c r="P32" s="55">
        <f>$P$16</f>
        <v>4</v>
      </c>
      <c r="Q32" s="24" t="e">
        <f>Q$16+#REF!</f>
        <v>#REF!</v>
      </c>
      <c r="R32" s="53">
        <f>$R$16</f>
        <v>12</v>
      </c>
      <c r="S32" s="24" t="e">
        <f>S$16+#REF!</f>
        <v>#REF!</v>
      </c>
      <c r="T32" s="55">
        <f>$T$16</f>
        <v>4</v>
      </c>
      <c r="U32" s="24" t="e">
        <f>U$16+#REF!</f>
        <v>#REF!</v>
      </c>
      <c r="V32" s="53">
        <f>$V$16</f>
        <v>5</v>
      </c>
      <c r="W32" s="24" t="e">
        <f>W$16+#REF!</f>
        <v>#REF!</v>
      </c>
      <c r="X32" s="55">
        <f>$X$16</f>
        <v>2</v>
      </c>
      <c r="Y32" s="24" t="e">
        <f>Y$16+#REF!</f>
        <v>#REF!</v>
      </c>
      <c r="Z32" s="53">
        <f>$Z$16</f>
        <v>4</v>
      </c>
      <c r="AA32" s="24" t="e">
        <f>AA$16+#REF!</f>
        <v>#REF!</v>
      </c>
      <c r="AB32" s="55">
        <f>$AB$16</f>
        <v>2</v>
      </c>
      <c r="AC32" s="24" t="e">
        <f>AC$16+#REF!</f>
        <v>#REF!</v>
      </c>
      <c r="AD32" s="24" t="e">
        <f>AD$16+#REF!</f>
        <v>#REF!</v>
      </c>
      <c r="AE32" s="53">
        <f>$AE$16</f>
        <v>262</v>
      </c>
      <c r="AF32" s="56">
        <f>$AF$16</f>
        <v>40</v>
      </c>
      <c r="AG32" s="2"/>
    </row>
    <row r="33" spans="2:33" s="1" customFormat="1" ht="18" thickBo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s="1" customFormat="1" ht="22.5" customHeight="1" thickBot="1">
      <c r="B34" s="59" t="s">
        <v>42</v>
      </c>
      <c r="C34" s="60"/>
      <c r="D34" s="73" t="s">
        <v>0</v>
      </c>
      <c r="E34" s="76" t="s">
        <v>1</v>
      </c>
      <c r="F34" s="79" t="s">
        <v>23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21"/>
      <c r="AE34" s="88" t="s">
        <v>27</v>
      </c>
      <c r="AF34" s="88"/>
      <c r="AG34" s="2"/>
    </row>
    <row r="35" spans="2:33" s="1" customFormat="1" ht="18" thickBot="1">
      <c r="B35" s="61"/>
      <c r="C35" s="62"/>
      <c r="D35" s="74"/>
      <c r="E35" s="77"/>
      <c r="F35" s="65" t="s">
        <v>24</v>
      </c>
      <c r="G35" s="66"/>
      <c r="H35" s="66"/>
      <c r="I35" s="66"/>
      <c r="J35" s="66"/>
      <c r="K35" s="66"/>
      <c r="L35" s="66"/>
      <c r="M35" s="67"/>
      <c r="N35" s="65" t="s">
        <v>25</v>
      </c>
      <c r="O35" s="66"/>
      <c r="P35" s="66"/>
      <c r="Q35" s="66"/>
      <c r="R35" s="66"/>
      <c r="S35" s="66"/>
      <c r="T35" s="66"/>
      <c r="U35" s="67"/>
      <c r="V35" s="65" t="s">
        <v>35</v>
      </c>
      <c r="W35" s="66"/>
      <c r="X35" s="66"/>
      <c r="Y35" s="66"/>
      <c r="Z35" s="66"/>
      <c r="AA35" s="66"/>
      <c r="AB35" s="66"/>
      <c r="AC35" s="67"/>
      <c r="AD35" s="27"/>
      <c r="AE35" s="28" t="s">
        <v>28</v>
      </c>
      <c r="AF35" s="26" t="s">
        <v>29</v>
      </c>
      <c r="AG35" s="2"/>
    </row>
    <row r="36" spans="2:33" s="1" customFormat="1" ht="18" thickBot="1">
      <c r="B36" s="61"/>
      <c r="C36" s="62"/>
      <c r="D36" s="75"/>
      <c r="E36" s="78"/>
      <c r="F36" s="68" t="s">
        <v>47</v>
      </c>
      <c r="G36" s="69"/>
      <c r="H36" s="69"/>
      <c r="I36" s="69"/>
      <c r="J36" s="69"/>
      <c r="K36" s="69"/>
      <c r="L36" s="69"/>
      <c r="M36" s="70"/>
      <c r="N36" s="68" t="s">
        <v>48</v>
      </c>
      <c r="O36" s="69"/>
      <c r="P36" s="69"/>
      <c r="Q36" s="69"/>
      <c r="R36" s="69"/>
      <c r="S36" s="69"/>
      <c r="T36" s="69"/>
      <c r="U36" s="70"/>
      <c r="V36" s="68" t="s">
        <v>35</v>
      </c>
      <c r="W36" s="69"/>
      <c r="X36" s="69"/>
      <c r="Y36" s="69"/>
      <c r="Z36" s="69"/>
      <c r="AA36" s="69"/>
      <c r="AB36" s="69"/>
      <c r="AC36" s="70"/>
      <c r="AD36" s="20"/>
      <c r="AE36" s="29">
        <f>AE32</f>
        <v>262</v>
      </c>
      <c r="AF36" s="30">
        <f>AF32</f>
        <v>40</v>
      </c>
      <c r="AG36" s="2"/>
    </row>
    <row r="37" spans="2:33" s="1" customFormat="1" ht="21" thickBot="1">
      <c r="B37" s="63"/>
      <c r="C37" s="64"/>
      <c r="D37" s="23" t="s">
        <v>26</v>
      </c>
      <c r="E37" s="22" t="e">
        <f>#REF!+E29+#REF!</f>
        <v>#REF!</v>
      </c>
      <c r="F37" s="122" t="s">
        <v>49</v>
      </c>
      <c r="G37" s="72"/>
      <c r="H37" s="72"/>
      <c r="I37" s="72"/>
      <c r="J37" s="72"/>
      <c r="K37" s="72"/>
      <c r="L37" s="72"/>
      <c r="M37" s="25"/>
      <c r="N37" s="122" t="s">
        <v>50</v>
      </c>
      <c r="O37" s="72"/>
      <c r="P37" s="72"/>
      <c r="Q37" s="72"/>
      <c r="R37" s="72"/>
      <c r="S37" s="72"/>
      <c r="T37" s="72"/>
      <c r="U37" s="57"/>
      <c r="V37" s="71" t="s">
        <v>35</v>
      </c>
      <c r="W37" s="72"/>
      <c r="X37" s="72"/>
      <c r="Y37" s="72"/>
      <c r="Z37" s="72"/>
      <c r="AA37" s="72"/>
      <c r="AB37" s="72"/>
      <c r="AC37" s="81"/>
      <c r="AD37" s="24" t="e">
        <f>AD$16+#REF!</f>
        <v>#REF!</v>
      </c>
      <c r="AE37" s="120">
        <v>20</v>
      </c>
      <c r="AF37" s="121"/>
      <c r="AG37" s="2"/>
    </row>
    <row r="38" spans="2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</sheetData>
  <mergeCells count="57">
    <mergeCell ref="AE37:AF37"/>
    <mergeCell ref="B26:C26"/>
    <mergeCell ref="Z26:AF26"/>
    <mergeCell ref="AD9:AD16"/>
    <mergeCell ref="B24:D24"/>
    <mergeCell ref="H24:V24"/>
    <mergeCell ref="Z24:AF24"/>
    <mergeCell ref="B16:C16"/>
    <mergeCell ref="B7:B9"/>
    <mergeCell ref="V8:Y8"/>
    <mergeCell ref="Z8:AC8"/>
    <mergeCell ref="F7:AC7"/>
    <mergeCell ref="F8:I8"/>
    <mergeCell ref="B22:D22"/>
    <mergeCell ref="H22:V22"/>
    <mergeCell ref="AG1:AG16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AE34:AF34"/>
    <mergeCell ref="AF29:AF31"/>
    <mergeCell ref="AE29:AE31"/>
    <mergeCell ref="D29:D31"/>
    <mergeCell ref="E29:E31"/>
    <mergeCell ref="F29:AC29"/>
    <mergeCell ref="F30:I30"/>
    <mergeCell ref="Z30:AC30"/>
    <mergeCell ref="V30:Y30"/>
    <mergeCell ref="V35:AC35"/>
    <mergeCell ref="F36:M36"/>
    <mergeCell ref="F37:L37"/>
    <mergeCell ref="D34:D36"/>
    <mergeCell ref="E34:E36"/>
    <mergeCell ref="F34:AC34"/>
    <mergeCell ref="V37:AC37"/>
    <mergeCell ref="V36:AC36"/>
    <mergeCell ref="N37:T37"/>
    <mergeCell ref="N36:U36"/>
    <mergeCell ref="J30:M30"/>
    <mergeCell ref="R30:U30"/>
    <mergeCell ref="N30:Q30"/>
    <mergeCell ref="B34:C37"/>
    <mergeCell ref="F35:M35"/>
    <mergeCell ref="N35:U35"/>
    <mergeCell ref="B29:C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علوم - 5ب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king</cp:lastModifiedBy>
  <cp:lastPrinted>2019-12-21T20:01:43Z</cp:lastPrinted>
  <dcterms:created xsi:type="dcterms:W3CDTF">1996-10-14T23:33:28Z</dcterms:created>
  <dcterms:modified xsi:type="dcterms:W3CDTF">2020-12-21T01:01:41Z</dcterms:modified>
</cp:coreProperties>
</file>