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653\Documents\"/>
    </mc:Choice>
  </mc:AlternateContent>
  <xr:revisionPtr revIDLastSave="0" documentId="8_{B90EAB66-2C49-4BD3-BC86-D9AD1FAFD9B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رياضيات - 4ب - ف1 - للنشر" sheetId="23" r:id="rId1"/>
  </sheets>
  <calcPr calcId="191029"/>
</workbook>
</file>

<file path=xl/calcChain.xml><?xml version="1.0" encoding="utf-8"?>
<calcChain xmlns="http://schemas.openxmlformats.org/spreadsheetml/2006/main">
  <c r="P77" i="23" l="1"/>
  <c r="K77" i="23"/>
  <c r="O77" i="23"/>
  <c r="S77" i="23"/>
  <c r="W77" i="23"/>
  <c r="AA77" i="23"/>
  <c r="G77" i="23"/>
  <c r="AB63" i="23"/>
  <c r="Z63" i="23"/>
  <c r="Y63" i="23"/>
  <c r="X63" i="23"/>
  <c r="V63" i="23"/>
  <c r="U63" i="23"/>
  <c r="T63" i="23"/>
  <c r="R63" i="23"/>
  <c r="Q63" i="23"/>
  <c r="P63" i="23"/>
  <c r="N63" i="23"/>
  <c r="M63" i="23"/>
  <c r="L63" i="23"/>
  <c r="J63" i="23"/>
  <c r="I63" i="23"/>
  <c r="H63" i="23"/>
  <c r="F63" i="23"/>
  <c r="E63" i="23"/>
  <c r="D63" i="23"/>
  <c r="AF62" i="23"/>
  <c r="AE62" i="23"/>
  <c r="AC62" i="23"/>
  <c r="AF61" i="23"/>
  <c r="AE61" i="23"/>
  <c r="AC61" i="23"/>
  <c r="AF60" i="23"/>
  <c r="AE60" i="23"/>
  <c r="AC60" i="23"/>
  <c r="AF59" i="23"/>
  <c r="AE59" i="23"/>
  <c r="AC59" i="23"/>
  <c r="AF58" i="23"/>
  <c r="AE58" i="23"/>
  <c r="AF57" i="23"/>
  <c r="AE57" i="23"/>
  <c r="AF56" i="23"/>
  <c r="AE56" i="23"/>
  <c r="AF55" i="23"/>
  <c r="AE55" i="23"/>
  <c r="AC55" i="23"/>
  <c r="AF18" i="23"/>
  <c r="AF15" i="23"/>
  <c r="AF14" i="23"/>
  <c r="AF12" i="23"/>
  <c r="AF10" i="23"/>
  <c r="AF35" i="23"/>
  <c r="AF36" i="23"/>
  <c r="AF37" i="23"/>
  <c r="AF38" i="23"/>
  <c r="AF39" i="23"/>
  <c r="AF40" i="23"/>
  <c r="AF41" i="23"/>
  <c r="AE18" i="23"/>
  <c r="AE17" i="23"/>
  <c r="AE16" i="23"/>
  <c r="AE15" i="23"/>
  <c r="AE14" i="23"/>
  <c r="AE13" i="23"/>
  <c r="AE12" i="23"/>
  <c r="AE11" i="23"/>
  <c r="AE10" i="23"/>
  <c r="AE41" i="23"/>
  <c r="AE38" i="23"/>
  <c r="AE39" i="23"/>
  <c r="AE40" i="23"/>
  <c r="AE35" i="23"/>
  <c r="AE36" i="23"/>
  <c r="AE37" i="23"/>
  <c r="AE34" i="23"/>
  <c r="AF33" i="23"/>
  <c r="AE33" i="23"/>
  <c r="AC63" i="23" l="1"/>
  <c r="AF63" i="23"/>
  <c r="AE63" i="23"/>
  <c r="AF42" i="23"/>
  <c r="AB42" i="23"/>
  <c r="Z42" i="23"/>
  <c r="Y42" i="23"/>
  <c r="X42" i="23"/>
  <c r="V42" i="23"/>
  <c r="U42" i="23"/>
  <c r="T42" i="23"/>
  <c r="R42" i="23"/>
  <c r="Q42" i="23"/>
  <c r="P42" i="23"/>
  <c r="N42" i="23"/>
  <c r="M42" i="23"/>
  <c r="L42" i="23"/>
  <c r="J42" i="23"/>
  <c r="I42" i="23"/>
  <c r="H42" i="23"/>
  <c r="F42" i="23"/>
  <c r="E42" i="23"/>
  <c r="D42" i="23"/>
  <c r="AC41" i="23"/>
  <c r="AC40" i="23"/>
  <c r="AC39" i="23"/>
  <c r="AC38" i="23"/>
  <c r="AC37" i="23"/>
  <c r="AC33" i="23"/>
  <c r="AD77" i="23"/>
  <c r="AF19" i="23"/>
  <c r="AC17" i="23"/>
  <c r="AC16" i="23"/>
  <c r="AC18" i="23"/>
  <c r="AC14" i="23"/>
  <c r="Y19" i="23"/>
  <c r="Z19" i="23"/>
  <c r="V19" i="23"/>
  <c r="R19" i="23"/>
  <c r="N19" i="23"/>
  <c r="J19" i="23"/>
  <c r="F19" i="23"/>
  <c r="D19" i="23"/>
  <c r="E19" i="23"/>
  <c r="E77" i="23" s="1"/>
  <c r="H19" i="23"/>
  <c r="AB19" i="23"/>
  <c r="AC10" i="23"/>
  <c r="X19" i="23"/>
  <c r="Q19" i="23"/>
  <c r="I19" i="23"/>
  <c r="AC15" i="23"/>
  <c r="P19" i="23"/>
  <c r="U19" i="23"/>
  <c r="U77" i="23" s="1"/>
  <c r="T19" i="23"/>
  <c r="M19" i="23"/>
  <c r="L19" i="23"/>
  <c r="AE19" i="23"/>
  <c r="Q77" i="23" l="1"/>
  <c r="M77" i="23"/>
  <c r="I77" i="23"/>
  <c r="Y77" i="23"/>
  <c r="D77" i="23"/>
  <c r="AC19" i="23"/>
  <c r="AC77" i="23" s="1"/>
  <c r="AC42" i="23"/>
  <c r="AE42" i="23"/>
  <c r="AE81" i="23" l="1"/>
</calcChain>
</file>

<file path=xl/sharedStrings.xml><?xml version="1.0" encoding="utf-8"?>
<sst xmlns="http://schemas.openxmlformats.org/spreadsheetml/2006/main" count="231" uniqueCount="74">
  <si>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</si>
  <si>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</si>
  <si>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</si>
  <si>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</si>
  <si>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</si>
  <si>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</si>
  <si>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</si>
  <si>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</si>
  <si>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</si>
  <si>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</si>
  <si>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</si>
  <si>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</si>
  <si>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</si>
  <si>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</si>
  <si>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</si>
  <si>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</si>
  <si>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</si>
  <si>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</si>
  <si>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</si>
  <si>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</si>
  <si>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</si>
  <si>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</si>
  <si>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</si>
  <si>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</si>
  <si>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</si>
  <si>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</si>
  <si>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</si>
  <si>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</si>
  <si>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</si>
  <si>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</si>
  <si>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</si>
  <si>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</si>
  <si>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</si>
  <si>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</si>
  <si>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تقدير المجموع والفرق</t>
  </si>
  <si>
    <t>مدارس البنات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</si>
  <si>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(5)</t>
    </r>
  </si>
  <si>
    <t>10 درجات</t>
  </si>
  <si>
    <t>التعريف بسورة العنكبوت</t>
  </si>
  <si>
    <t>تفسيرسورة العنكبوت الآيات 1-7</t>
  </si>
  <si>
    <t>تفسيرسورة العنكبوت الآيات 8-11</t>
  </si>
  <si>
    <t>الشرك وخطره</t>
  </si>
  <si>
    <t>تفسير الآيات 45 -46</t>
  </si>
  <si>
    <t>تفسير الآيات من 47- 49</t>
  </si>
  <si>
    <t>تفسير الآيات من 50-52</t>
  </si>
  <si>
    <t>تفسير الآيات من 64-69</t>
  </si>
  <si>
    <t>التعريف بسورة الروم</t>
  </si>
  <si>
    <t>الآيات من 1 - 7</t>
  </si>
  <si>
    <t>الآيات من 8 - 10</t>
  </si>
  <si>
    <t>الآيات 20 - 23</t>
  </si>
  <si>
    <t>الآيات 24 - 27</t>
  </si>
  <si>
    <t>تفسير الروم الآيات 33-38</t>
  </si>
  <si>
    <t>تفسير سورة الروم الآيات 39-41</t>
  </si>
  <si>
    <t>التعريف بسورة لقمان</t>
  </si>
  <si>
    <t>تفسير سورة لقمان من 1-7</t>
  </si>
  <si>
    <t>تفسير سورة لقمان من 12-15</t>
  </si>
  <si>
    <t>تفسير سورة لقمان من 16-19</t>
  </si>
  <si>
    <t>تفسير سورة لقمان من 33-34</t>
  </si>
  <si>
    <t>تفسير سورة التغابن من 1-4</t>
  </si>
  <si>
    <t>تفسير سورة التغابن من 5-8</t>
  </si>
  <si>
    <t>تفسير سورة التغابن من 9-11</t>
  </si>
  <si>
    <t>تفسير سورة التغابن من 12-15</t>
  </si>
  <si>
    <t>تفسير سورة التغابن من 16 - 18</t>
  </si>
  <si>
    <t>إعداد أ.ملاك محمد العمري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</si>
  <si>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التفسير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>الأول متوسط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</si>
  <si>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 xml:space="preserve">التفسير 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>الأول متوسط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</si>
  <si>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التفسير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الأول </t>
    </r>
    <r>
      <rPr>
        <b/>
        <sz val="13"/>
        <color indexed="17"/>
        <rFont val="Arial"/>
        <family val="2"/>
      </rPr>
      <t>متوسط</t>
    </r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</si>
  <si>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التفسير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الأول متوسط </t>
    </r>
    <r>
      <rPr>
        <sz val="16"/>
        <color indexed="62"/>
        <rFont val="AL-Mateen"/>
        <charset val="178"/>
      </rPr>
      <t>الفصل الثاني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</si>
  <si>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</si>
  <si>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 xml:space="preserve">التفسير 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الأول متوسط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 xml:space="preserve">الثاني </t>
    </r>
  </si>
  <si>
    <r>
      <t>2.5 درجة  (</t>
    </r>
    <r>
      <rPr>
        <b/>
        <sz val="14"/>
        <color rgb="FFFF0000"/>
        <rFont val="Times New Roman"/>
        <family val="1"/>
        <scheme val="major"/>
      </rPr>
      <t>نصف</t>
    </r>
    <r>
      <rPr>
        <b/>
        <sz val="14"/>
        <rFont val="Times New Roman"/>
        <family val="1"/>
        <scheme val="major"/>
      </rPr>
      <t xml:space="preserve"> درجة لكل فقرة)</t>
    </r>
  </si>
  <si>
    <t>5 فقرات</t>
  </si>
  <si>
    <t>15 فقرة</t>
  </si>
  <si>
    <t>7.5 درجة  (نصف درجة لكل فقرة)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</si>
</sst>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1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4"/>
      <color rgb="FFFF0000"/>
      <name val="Times New Roman"/>
      <family val="1"/>
      <scheme val="major"/>
    </font>
    <font>
      <b/>
      <sz val="12"/>
      <name val="Arial"/>
      <family val="2"/>
      <scheme val="minor"/>
    </font>
    <font>
      <sz val="11"/>
      <color theme="1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6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/>
    <xf numFmtId="0" fontId="52" fillId="0" borderId="0" applyNumberFormat="0" applyFill="0" applyBorder="0" applyAlignment="0" applyProtection="0"/>
    <xf numFmtId="0" fontId="53" fillId="0" borderId="12" applyNumberFormat="0" applyFill="0" applyAlignment="0" applyProtection="0"/>
    <xf numFmtId="0" fontId="54" fillId="0" borderId="13" applyNumberFormat="0" applyFill="0" applyAlignment="0" applyProtection="0"/>
    <xf numFmtId="0" fontId="55" fillId="0" borderId="14" applyNumberFormat="0" applyFill="0" applyAlignment="0" applyProtection="0"/>
    <xf numFmtId="0" fontId="55" fillId="0" borderId="0" applyNumberFormat="0" applyFill="0" applyBorder="0" applyAlignment="0" applyProtection="0"/>
    <xf numFmtId="0" fontId="56" fillId="13" borderId="0" applyNumberFormat="0" applyBorder="0" applyAlignment="0" applyProtection="0"/>
    <xf numFmtId="0" fontId="57" fillId="14" borderId="0" applyNumberFormat="0" applyBorder="0" applyAlignment="0" applyProtection="0"/>
    <xf numFmtId="0" fontId="58" fillId="15" borderId="0" applyNumberFormat="0" applyBorder="0" applyAlignment="0" applyProtection="0"/>
    <xf numFmtId="0" fontId="59" fillId="16" borderId="15" applyNumberFormat="0" applyAlignment="0" applyProtection="0"/>
    <xf numFmtId="0" fontId="60" fillId="17" borderId="16" applyNumberFormat="0" applyAlignment="0" applyProtection="0"/>
    <xf numFmtId="0" fontId="61" fillId="17" borderId="15" applyNumberFormat="0" applyAlignment="0" applyProtection="0"/>
    <xf numFmtId="0" fontId="62" fillId="0" borderId="17" applyNumberFormat="0" applyFill="0" applyAlignment="0" applyProtection="0"/>
    <xf numFmtId="0" fontId="63" fillId="18" borderId="18" applyNumberFormat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20" applyNumberFormat="0" applyFill="0" applyAlignment="0" applyProtection="0"/>
    <xf numFmtId="0" fontId="67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7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7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7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7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67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0" borderId="0"/>
    <xf numFmtId="0" fontId="2" fillId="19" borderId="19" applyNumberFormat="0" applyFont="0" applyAlignment="0" applyProtection="0"/>
    <xf numFmtId="0" fontId="1" fillId="0" borderId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</cellStyleXfs>
  <cellXfs count="99">
    <xf numFmtId="0" fontId="0" fillId="0" borderId="0" xfId="0"/>
    <xf numFmtId="0" fontId="4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" fillId="2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3" fillId="0" borderId="1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Border="1" applyAlignment="1" applyProtection="1">
      <alignment horizontal="center" vertical="center" readingOrder="2"/>
      <protection locked="0"/>
    </xf>
    <xf numFmtId="0" fontId="4" fillId="0" borderId="3" xfId="0" applyNumberFormat="1" applyFont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6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vertical="center" readingOrder="2"/>
      <protection locked="0"/>
    </xf>
    <xf numFmtId="0" fontId="10" fillId="0" borderId="0" xfId="0" applyNumberFormat="1" applyFont="1" applyFill="1" applyBorder="1" applyAlignment="1" applyProtection="1">
      <alignment vertical="center" readingOrder="2"/>
    </xf>
    <xf numFmtId="0" fontId="37" fillId="0" borderId="0" xfId="0" applyNumberFormat="1" applyFont="1" applyFill="1" applyBorder="1" applyAlignment="1" applyProtection="1">
      <alignment vertical="center" readingOrder="2"/>
    </xf>
    <xf numFmtId="0" fontId="40" fillId="3" borderId="8" xfId="0" applyNumberFormat="1" applyFont="1" applyFill="1" applyBorder="1" applyAlignment="1" applyProtection="1">
      <alignment horizontal="center" vertical="center" readingOrder="2"/>
    </xf>
    <xf numFmtId="0" fontId="36" fillId="3" borderId="8" xfId="0" applyNumberFormat="1" applyFont="1" applyFill="1" applyBorder="1" applyAlignment="1" applyProtection="1">
      <alignment horizontal="center" vertical="center" readingOrder="2"/>
    </xf>
    <xf numFmtId="1" fontId="41" fillId="0" borderId="8" xfId="0" applyNumberFormat="1" applyFont="1" applyFill="1" applyBorder="1" applyAlignment="1" applyProtection="1">
      <alignment horizontal="center" vertical="center" readingOrder="2"/>
    </xf>
    <xf numFmtId="2" fontId="42" fillId="3" borderId="8" xfId="0" applyNumberFormat="1" applyFont="1" applyFill="1" applyBorder="1" applyAlignment="1" applyProtection="1">
      <alignment horizontal="center" vertical="center" readingOrder="2"/>
    </xf>
    <xf numFmtId="1" fontId="43" fillId="3" borderId="8" xfId="0" applyNumberFormat="1" applyFont="1" applyFill="1" applyBorder="1" applyAlignment="1" applyProtection="1">
      <alignment horizontal="center" vertical="center" readingOrder="2"/>
    </xf>
    <xf numFmtId="0" fontId="41" fillId="0" borderId="8" xfId="0" applyNumberFormat="1" applyFont="1" applyFill="1" applyBorder="1" applyAlignment="1" applyProtection="1">
      <alignment horizontal="center" vertical="center" readingOrder="2"/>
    </xf>
    <xf numFmtId="2" fontId="36" fillId="4" borderId="8" xfId="0" applyNumberFormat="1" applyFont="1" applyFill="1" applyBorder="1" applyAlignment="1" applyProtection="1">
      <alignment horizontal="center" vertical="center" readingOrder="2"/>
    </xf>
    <xf numFmtId="0" fontId="45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46" fillId="12" borderId="8" xfId="0" applyNumberFormat="1" applyFont="1" applyFill="1" applyBorder="1" applyAlignment="1" applyProtection="1">
      <alignment horizontal="center" vertical="center" readingOrder="2"/>
    </xf>
    <xf numFmtId="0" fontId="46" fillId="6" borderId="8" xfId="0" applyNumberFormat="1" applyFont="1" applyFill="1" applyBorder="1" applyAlignment="1" applyProtection="1">
      <alignment horizontal="center" vertical="center" readingOrder="2"/>
    </xf>
    <xf numFmtId="1" fontId="36" fillId="12" borderId="8" xfId="0" applyNumberFormat="1" applyFont="1" applyFill="1" applyBorder="1" applyAlignment="1" applyProtection="1">
      <alignment horizontal="center" vertical="center" readingOrder="2"/>
    </xf>
    <xf numFmtId="1" fontId="41" fillId="12" borderId="8" xfId="0" applyNumberFormat="1" applyFont="1" applyFill="1" applyBorder="1" applyAlignment="1" applyProtection="1">
      <alignment horizontal="center" vertical="center" readingOrder="2"/>
    </xf>
    <xf numFmtId="1" fontId="41" fillId="6" borderId="8" xfId="0" applyNumberFormat="1" applyFont="1" applyFill="1" applyBorder="1" applyAlignment="1" applyProtection="1">
      <alignment horizontal="center" vertical="center" readingOrder="2"/>
    </xf>
    <xf numFmtId="0" fontId="7" fillId="6" borderId="8" xfId="3" applyFont="1" applyFill="1" applyBorder="1" applyAlignment="1">
      <alignment horizontal="center" vertical="center" wrapText="1"/>
    </xf>
    <xf numFmtId="0" fontId="41" fillId="6" borderId="8" xfId="0" applyNumberFormat="1" applyFont="1" applyFill="1" applyBorder="1" applyAlignment="1" applyProtection="1">
      <alignment horizontal="center" vertical="center" readingOrder="2"/>
    </xf>
    <xf numFmtId="0" fontId="47" fillId="6" borderId="8" xfId="0" applyNumberFormat="1" applyFont="1" applyFill="1" applyBorder="1" applyAlignment="1" applyProtection="1">
      <alignment horizontal="center" vertical="center" readingOrder="2"/>
    </xf>
    <xf numFmtId="1" fontId="47" fillId="6" borderId="8" xfId="0" applyNumberFormat="1" applyFont="1" applyFill="1" applyBorder="1" applyAlignment="1" applyProtection="1">
      <alignment horizontal="center" vertical="center" readingOrder="2"/>
    </xf>
    <xf numFmtId="1" fontId="47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47" fillId="6" borderId="8" xfId="0" applyNumberFormat="1" applyFont="1" applyFill="1" applyBorder="1" applyAlignment="1" applyProtection="1">
      <alignment horizontal="center" vertical="center" readingOrder="2"/>
    </xf>
    <xf numFmtId="2" fontId="47" fillId="6" borderId="8" xfId="0" applyNumberFormat="1" applyFont="1" applyFill="1" applyBorder="1" applyAlignment="1" applyProtection="1">
      <alignment horizontal="center" vertical="center" readingOrder="2"/>
    </xf>
    <xf numFmtId="1" fontId="48" fillId="6" borderId="8" xfId="0" applyNumberFormat="1" applyFont="1" applyFill="1" applyBorder="1" applyAlignment="1" applyProtection="1">
      <alignment horizontal="center" vertical="center" readingOrder="2"/>
    </xf>
    <xf numFmtId="0" fontId="48" fillId="6" borderId="8" xfId="0" applyNumberFormat="1" applyFont="1" applyFill="1" applyBorder="1" applyAlignment="1" applyProtection="1">
      <alignment horizontal="center" vertical="center" readingOrder="2"/>
    </xf>
    <xf numFmtId="0" fontId="49" fillId="6" borderId="8" xfId="0" applyNumberFormat="1" applyFont="1" applyFill="1" applyBorder="1" applyAlignment="1" applyProtection="1">
      <alignment horizontal="center" vertical="center" readingOrder="2"/>
    </xf>
    <xf numFmtId="1" fontId="50" fillId="6" borderId="8" xfId="0" applyNumberFormat="1" applyFont="1" applyFill="1" applyBorder="1" applyAlignment="1" applyProtection="1">
      <alignment horizontal="center" vertical="center" readingOrder="2"/>
    </xf>
    <xf numFmtId="1" fontId="49" fillId="6" borderId="8" xfId="0" applyNumberFormat="1" applyFont="1" applyFill="1" applyBorder="1" applyAlignment="1" applyProtection="1">
      <alignment horizontal="center" vertical="center" readingOrder="2"/>
    </xf>
    <xf numFmtId="0" fontId="46" fillId="12" borderId="8" xfId="0" applyNumberFormat="1" applyFont="1" applyFill="1" applyBorder="1" applyAlignment="1" applyProtection="1">
      <alignment horizontal="center" vertical="center" readingOrder="2"/>
    </xf>
    <xf numFmtId="0" fontId="4" fillId="0" borderId="8" xfId="0" applyNumberFormat="1" applyFont="1" applyFill="1" applyBorder="1" applyAlignment="1" applyProtection="1">
      <alignment horizontal="center" vertical="center" readingOrder="2"/>
    </xf>
    <xf numFmtId="0" fontId="39" fillId="0" borderId="8" xfId="0" applyNumberFormat="1" applyFont="1" applyFill="1" applyBorder="1" applyAlignment="1" applyProtection="1">
      <alignment vertical="center" readingOrder="2"/>
    </xf>
    <xf numFmtId="0" fontId="21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20" fillId="8" borderId="8" xfId="0" applyNumberFormat="1" applyFont="1" applyFill="1" applyBorder="1" applyAlignment="1" applyProtection="1">
      <alignment horizontal="center" vertical="center" wrapText="1" readingOrder="2"/>
    </xf>
    <xf numFmtId="0" fontId="20" fillId="7" borderId="8" xfId="0" applyNumberFormat="1" applyFont="1" applyFill="1" applyBorder="1" applyAlignment="1" applyProtection="1">
      <alignment horizontal="center" vertical="center" wrapText="1" readingOrder="2"/>
    </xf>
    <xf numFmtId="1" fontId="20" fillId="8" borderId="8" xfId="0" applyNumberFormat="1" applyFont="1" applyFill="1" applyBorder="1" applyAlignment="1" applyProtection="1">
      <alignment horizontal="center" vertical="center" wrapText="1" readingOrder="2"/>
    </xf>
    <xf numFmtId="1" fontId="20" fillId="7" borderId="8" xfId="0" applyNumberFormat="1" applyFont="1" applyFill="1" applyBorder="1" applyAlignment="1" applyProtection="1">
      <alignment horizontal="center" vertical="center" wrapText="1" readingOrder="2"/>
    </xf>
    <xf numFmtId="0" fontId="4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51" fillId="6" borderId="8" xfId="0" applyNumberFormat="1" applyFont="1" applyFill="1" applyBorder="1" applyAlignment="1" applyProtection="1">
      <alignment horizontal="center" vertical="center" readingOrder="2"/>
    </xf>
    <xf numFmtId="0" fontId="36" fillId="5" borderId="8" xfId="0" applyNumberFormat="1" applyFont="1" applyFill="1" applyBorder="1" applyAlignment="1" applyProtection="1">
      <alignment horizontal="center"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1" fontId="36" fillId="6" borderId="8" xfId="0" applyNumberFormat="1" applyFont="1" applyFill="1" applyBorder="1" applyAlignment="1" applyProtection="1">
      <alignment horizontal="center" vertical="center" readingOrder="2"/>
    </xf>
    <xf numFmtId="0" fontId="10" fillId="44" borderId="6" xfId="0" applyNumberFormat="1" applyFont="1" applyFill="1" applyBorder="1" applyAlignment="1" applyProtection="1">
      <alignment vertical="center" readingOrder="2"/>
    </xf>
    <xf numFmtId="1" fontId="38" fillId="6" borderId="8" xfId="0" applyNumberFormat="1" applyFont="1" applyFill="1" applyBorder="1" applyAlignment="1" applyProtection="1">
      <alignment horizontal="center" vertical="center" readingOrder="2"/>
    </xf>
    <xf numFmtId="0" fontId="8" fillId="12" borderId="8" xfId="3" applyFont="1" applyFill="1" applyBorder="1" applyAlignment="1">
      <alignment horizontal="center" vertical="center"/>
    </xf>
    <xf numFmtId="0" fontId="69" fillId="44" borderId="5" xfId="0" applyNumberFormat="1" applyFont="1" applyFill="1" applyBorder="1" applyAlignment="1" applyProtection="1">
      <alignment horizontal="center" vertical="center" readingOrder="2"/>
    </xf>
    <xf numFmtId="0" fontId="69" fillId="44" borderId="6" xfId="0" applyNumberFormat="1" applyFont="1" applyFill="1" applyBorder="1" applyAlignment="1" applyProtection="1">
      <alignment horizontal="center" vertical="center" readingOrder="2"/>
    </xf>
    <xf numFmtId="0" fontId="69" fillId="44" borderId="7" xfId="0" applyNumberFormat="1" applyFont="1" applyFill="1" applyBorder="1" applyAlignment="1" applyProtection="1">
      <alignment horizontal="center" vertical="center" readingOrder="2"/>
    </xf>
    <xf numFmtId="0" fontId="44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46" fillId="12" borderId="8" xfId="0" applyNumberFormat="1" applyFont="1" applyFill="1" applyBorder="1" applyAlignment="1" applyProtection="1">
      <alignment horizontal="center" vertical="center" readingOrder="2"/>
    </xf>
    <xf numFmtId="0" fontId="36" fillId="11" borderId="8" xfId="0" applyNumberFormat="1" applyFont="1" applyFill="1" applyBorder="1" applyAlignment="1" applyProtection="1">
      <alignment horizontal="center" vertical="center" readingOrder="2"/>
    </xf>
    <xf numFmtId="0" fontId="44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44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6" fillId="4" borderId="8" xfId="0" applyNumberFormat="1" applyFont="1" applyFill="1" applyBorder="1" applyAlignment="1" applyProtection="1">
      <alignment horizontal="center" vertical="center" wrapText="1" readingOrder="2"/>
    </xf>
    <xf numFmtId="1" fontId="20" fillId="8" borderId="8" xfId="0" applyNumberFormat="1" applyFont="1" applyFill="1" applyBorder="1" applyAlignment="1" applyProtection="1">
      <alignment horizontal="center" vertical="center" wrapText="1" readingOrder="2"/>
    </xf>
    <xf numFmtId="0" fontId="44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15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10" borderId="8" xfId="0" applyNumberFormat="1" applyFont="1" applyFill="1" applyBorder="1" applyAlignment="1" applyProtection="1">
      <alignment horizontal="center" vertical="center" wrapText="1" readingOrder="2"/>
    </xf>
    <xf numFmtId="0" fontId="44" fillId="6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9" fillId="12" borderId="8" xfId="0" applyNumberFormat="1" applyFont="1" applyFill="1" applyBorder="1" applyAlignment="1" applyProtection="1">
      <alignment horizontal="center" vertical="center" wrapText="1" readingOrder="2"/>
    </xf>
    <xf numFmtId="0" fontId="36" fillId="9" borderId="8" xfId="0" applyNumberFormat="1" applyFont="1" applyFill="1" applyBorder="1" applyAlignment="1" applyProtection="1">
      <alignment horizontal="center" vertical="center" wrapText="1" readingOrder="2"/>
    </xf>
    <xf numFmtId="0" fontId="39" fillId="10" borderId="8" xfId="0" applyNumberFormat="1" applyFont="1" applyFill="1" applyBorder="1" applyAlignment="1" applyProtection="1">
      <alignment horizontal="center" vertical="center" readingOrder="2"/>
    </xf>
    <xf numFmtId="0" fontId="36" fillId="10" borderId="8" xfId="0" applyNumberFormat="1" applyFont="1" applyFill="1" applyBorder="1" applyAlignment="1" applyProtection="1">
      <alignment horizontal="center" vertical="center" readingOrder="2"/>
    </xf>
    <xf numFmtId="0" fontId="39" fillId="0" borderId="8" xfId="0" applyNumberFormat="1" applyFont="1" applyFill="1" applyBorder="1" applyAlignment="1" applyProtection="1">
      <alignment horizontal="center" vertical="center" readingOrder="2"/>
    </xf>
    <xf numFmtId="0" fontId="70" fillId="0" borderId="21" xfId="46" applyFont="1" applyBorder="1" applyAlignment="1">
      <alignment horizontal="center" wrapText="1" readingOrder="2"/>
    </xf>
    <xf numFmtId="0" fontId="70" fillId="0" borderId="21" xfId="46" applyFont="1" applyBorder="1" applyAlignment="1">
      <alignment horizontal="center" wrapText="1" readingOrder="2"/>
    </xf>
    <xf numFmtId="0" fontId="70" fillId="0" borderId="21" xfId="46" applyFont="1" applyBorder="1" applyAlignment="1">
      <alignment horizontal="center" wrapText="1" readingOrder="2"/>
    </xf>
    <xf numFmtId="0" fontId="70" fillId="0" borderId="21" xfId="46" applyFont="1" applyBorder="1" applyAlignment="1">
      <alignment horizontal="center" wrapText="1" readingOrder="2"/>
    </xf>
  </cellXfs>
  <cellStyles count="66">
    <cellStyle name="20% - تمييز1" xfId="21" builtinId="30" customBuiltin="1"/>
    <cellStyle name="20% - تمييز1 2" xfId="48" xr:uid="{0C6F41D4-C7D5-437E-96EC-3F98704EFFC2}"/>
    <cellStyle name="20% - تمييز2" xfId="25" builtinId="34" customBuiltin="1"/>
    <cellStyle name="20% - تمييز2 2" xfId="51" xr:uid="{DE2F6706-4AB0-44B5-904C-BA2575180963}"/>
    <cellStyle name="20% - تمييز3" xfId="29" builtinId="38" customBuiltin="1"/>
    <cellStyle name="20% - تمييز3 2" xfId="54" xr:uid="{8CC0B01D-2FEF-4AC8-8AE3-8B200440F9C2}"/>
    <cellStyle name="20% - تمييز4" xfId="33" builtinId="42" customBuiltin="1"/>
    <cellStyle name="20% - تمييز4 2" xfId="57" xr:uid="{280E67FE-7763-4364-8C17-2779DF095AFC}"/>
    <cellStyle name="20% - تمييز5" xfId="37" builtinId="46" customBuiltin="1"/>
    <cellStyle name="20% - تمييز5 2" xfId="60" xr:uid="{C07CE015-88C3-4811-B55F-3D338F7100C8}"/>
    <cellStyle name="20% - تمييز6" xfId="41" builtinId="50" customBuiltin="1"/>
    <cellStyle name="20% - تمييز6 2" xfId="63" xr:uid="{29C782BA-1018-4AA3-B247-F8AC86CB4877}"/>
    <cellStyle name="40% - تمييز1" xfId="22" builtinId="31" customBuiltin="1"/>
    <cellStyle name="40% - تمييز1 2" xfId="49" xr:uid="{4056A9AB-B74E-44DB-B4FF-5EA667295DE5}"/>
    <cellStyle name="40% - تمييز2" xfId="26" builtinId="35" customBuiltin="1"/>
    <cellStyle name="40% - تمييز2 2" xfId="52" xr:uid="{AC471EA1-C9A1-490E-8BEE-16F3CA7FC1C7}"/>
    <cellStyle name="40% - تمييز3" xfId="30" builtinId="39" customBuiltin="1"/>
    <cellStyle name="40% - تمييز3 2" xfId="55" xr:uid="{0BB21F3A-1BDB-4932-BFDE-AB1AE5A50895}"/>
    <cellStyle name="40% - تمييز4" xfId="34" builtinId="43" customBuiltin="1"/>
    <cellStyle name="40% - تمييز4 2" xfId="58" xr:uid="{B9254ACF-4885-4D29-906A-40F997A56B06}"/>
    <cellStyle name="40% - تمييز5" xfId="38" builtinId="47" customBuiltin="1"/>
    <cellStyle name="40% - تمييز5 2" xfId="61" xr:uid="{5961E4CB-5FE8-473B-B9C9-4B31F87A797C}"/>
    <cellStyle name="40% - تمييز6" xfId="42" builtinId="51" customBuiltin="1"/>
    <cellStyle name="40% - تمييز6 2" xfId="64" xr:uid="{6D958777-7271-4B61-9113-6B1DE4D9698A}"/>
    <cellStyle name="60% - تمييز1" xfId="23" builtinId="32" customBuiltin="1"/>
    <cellStyle name="60% - تمييز1 2" xfId="50" xr:uid="{BF75A670-25CE-4F48-A32D-48C3F3AD9654}"/>
    <cellStyle name="60% - تمييز2" xfId="27" builtinId="36" customBuiltin="1"/>
    <cellStyle name="60% - تمييز2 2" xfId="53" xr:uid="{AF56885C-6BB9-4C85-8F96-EEA1CC5CD903}"/>
    <cellStyle name="60% - تمييز3" xfId="31" builtinId="40" customBuiltin="1"/>
    <cellStyle name="60% - تمييز3 2" xfId="56" xr:uid="{B7FFFC84-0642-44E1-9AB4-B154BD5D1987}"/>
    <cellStyle name="60% - تمييز4" xfId="35" builtinId="44" customBuiltin="1"/>
    <cellStyle name="60% - تمييز4 2" xfId="59" xr:uid="{E2F7180D-6D64-43AE-90B6-6264994B0289}"/>
    <cellStyle name="60% - تمييز5" xfId="39" builtinId="48" customBuiltin="1"/>
    <cellStyle name="60% - تمييز5 2" xfId="62" xr:uid="{232ACDD6-AB42-436C-AD9D-3979C846227B}"/>
    <cellStyle name="60% - تمييز6" xfId="43" builtinId="52" customBuiltin="1"/>
    <cellStyle name="60% - تمييز6 2" xfId="65" xr:uid="{A19BAA1B-CCCC-4A2B-ADAD-E56D83B645E4}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9A09EF34-8FCD-4AE0-B5A0-E794397A4BD5}"/>
    <cellStyle name="عادي 3" xfId="46" xr:uid="{54F1AC4F-DF0D-47BE-AE27-EB0340567AF8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A5E9A207-1B2B-47AB-B281-3F4DE08E4C4A}"/>
    <cellStyle name="ملاحظة 3" xfId="47" xr:uid="{32976649-180E-463C-99B9-DEB7234B6630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66</xdr:row>
      <xdr:rowOff>44450</xdr:rowOff>
    </xdr:from>
    <xdr:to>
      <xdr:col>31</xdr:col>
      <xdr:colOff>298450</xdr:colOff>
      <xdr:row>67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66</xdr:row>
      <xdr:rowOff>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66</xdr:row>
      <xdr:rowOff>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66</xdr:row>
      <xdr:rowOff>44450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66</xdr:row>
      <xdr:rowOff>44450</xdr:rowOff>
    </xdr:from>
    <xdr:ext cx="1352550" cy="355600"/>
    <xdr:pic>
      <xdr:nvPicPr>
        <xdr:cNvPr id="11" name="Picture 2">
          <a:extLst>
            <a:ext uri="{FF2B5EF4-FFF2-40B4-BE49-F238E27FC236}">
              <a16:creationId xmlns:a16="http://schemas.microsoft.com/office/drawing/2014/main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73"/>
  <sheetViews>
    <sheetView rightToLeft="1" tabSelected="1" topLeftCell="A73" workbookViewId="0">
      <selection activeCell="H48" sqref="H48:V48"/>
    </sheetView>
  </sheetViews>
  <sheetFormatPr defaultColWidth="9.1796875" defaultRowHeight="22"/>
  <cols>
    <col min="1" max="1" width="3.1796875" style="4" customWidth="1"/>
    <col min="2" max="2" width="4.81640625" style="4" customWidth="1"/>
    <col min="3" max="3" width="24.453125" style="10" customWidth="1"/>
    <col min="4" max="4" width="8.54296875" style="10" customWidth="1"/>
    <col min="5" max="5" width="9.81640625" style="10" hidden="1" customWidth="1"/>
    <col min="6" max="6" width="5.26953125" style="11" customWidth="1"/>
    <col min="7" max="7" width="4.26953125" style="9" hidden="1" customWidth="1"/>
    <col min="8" max="8" width="6.1796875" style="12" customWidth="1"/>
    <col min="9" max="9" width="5.1796875" style="12" hidden="1" customWidth="1"/>
    <col min="10" max="10" width="5.54296875" style="11" customWidth="1"/>
    <col min="11" max="11" width="4.26953125" style="9" hidden="1" customWidth="1"/>
    <col min="12" max="12" width="6.453125" style="12" bestFit="1" customWidth="1"/>
    <col min="13" max="13" width="1.26953125" style="12" hidden="1" customWidth="1"/>
    <col min="14" max="14" width="5.453125" style="11" customWidth="1"/>
    <col min="15" max="15" width="4.26953125" style="9" hidden="1" customWidth="1"/>
    <col min="16" max="16" width="6.453125" style="12" bestFit="1" customWidth="1"/>
    <col min="17" max="17" width="5.1796875" style="12" hidden="1" customWidth="1"/>
    <col min="18" max="18" width="4.26953125" style="11" customWidth="1"/>
    <col min="19" max="19" width="4.26953125" style="9" hidden="1" customWidth="1"/>
    <col min="20" max="20" width="5.54296875" style="12" customWidth="1"/>
    <col min="21" max="21" width="5.26953125" style="12" hidden="1" customWidth="1"/>
    <col min="22" max="22" width="6" style="11" customWidth="1"/>
    <col min="23" max="23" width="4.26953125" style="9" hidden="1" customWidth="1"/>
    <col min="24" max="24" width="5.26953125" style="12" customWidth="1"/>
    <col min="25" max="25" width="5.54296875" style="12" hidden="1" customWidth="1"/>
    <col min="26" max="26" width="4.26953125" style="11" customWidth="1"/>
    <col min="27" max="27" width="4.453125" style="9" hidden="1" customWidth="1"/>
    <col min="28" max="28" width="5.26953125" style="12" customWidth="1"/>
    <col min="29" max="29" width="6" style="12" hidden="1" customWidth="1"/>
    <col min="30" max="30" width="1.54296875" style="14" hidden="1" customWidth="1"/>
    <col min="31" max="31" width="8.54296875" style="13" customWidth="1"/>
    <col min="32" max="32" width="8.1796875" style="10" customWidth="1"/>
    <col min="33" max="33" width="5.7265625" style="4" customWidth="1"/>
    <col min="34" max="16384" width="9.1796875" style="4"/>
  </cols>
  <sheetData>
    <row r="1" spans="1:139" s="1" customFormat="1" ht="30" thickTop="1" thickBot="1">
      <c r="B1" s="76" t="s">
        <v>16</v>
      </c>
      <c r="C1" s="77"/>
      <c r="D1" s="78"/>
      <c r="E1" s="8"/>
      <c r="H1" s="79" t="s">
        <v>64</v>
      </c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1"/>
      <c r="W1" s="7"/>
      <c r="X1" s="7"/>
      <c r="Z1" s="9"/>
      <c r="AA1" s="9"/>
      <c r="AB1" s="9"/>
      <c r="AC1" s="9"/>
      <c r="AD1" s="9"/>
      <c r="AE1" s="9"/>
      <c r="AF1" s="9"/>
      <c r="AG1" s="85"/>
    </row>
    <row r="2" spans="1:139" s="1" customFormat="1" ht="8.25" customHeight="1" thickTop="1" thickBot="1">
      <c r="AB2" s="16"/>
      <c r="AC2" s="16"/>
      <c r="AD2" s="16"/>
      <c r="AE2" s="16"/>
      <c r="AF2" s="16"/>
      <c r="AG2" s="85"/>
    </row>
    <row r="3" spans="1:139" s="1" customFormat="1" ht="28.5" thickTop="1" thickBot="1">
      <c r="B3" s="76" t="s">
        <v>17</v>
      </c>
      <c r="C3" s="77"/>
      <c r="D3" s="78"/>
      <c r="E3" s="2"/>
      <c r="H3" s="79" t="s">
        <v>29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1"/>
      <c r="W3" s="7"/>
      <c r="X3" s="7"/>
      <c r="Z3" s="82" t="s">
        <v>63</v>
      </c>
      <c r="AA3" s="83"/>
      <c r="AB3" s="83"/>
      <c r="AC3" s="83"/>
      <c r="AD3" s="83"/>
      <c r="AE3" s="83"/>
      <c r="AF3" s="84"/>
      <c r="AG3" s="85"/>
    </row>
    <row r="4" spans="1:139" s="1" customFormat="1" ht="5.5" customHeight="1" thickTop="1" thickBot="1">
      <c r="AG4" s="85"/>
    </row>
    <row r="5" spans="1:139" s="2" customFormat="1" ht="26" thickTop="1" thickBot="1">
      <c r="B5" s="76" t="s">
        <v>30</v>
      </c>
      <c r="C5" s="77"/>
      <c r="D5" s="26">
        <v>40</v>
      </c>
      <c r="E5" s="17"/>
      <c r="H5" s="17"/>
      <c r="I5" s="17"/>
      <c r="J5" s="17"/>
      <c r="K5" s="17"/>
      <c r="M5" s="57"/>
      <c r="N5" s="60" t="s">
        <v>35</v>
      </c>
      <c r="O5" s="61"/>
      <c r="P5" s="62"/>
      <c r="Q5" s="57"/>
      <c r="R5" s="17"/>
      <c r="S5" s="17"/>
      <c r="T5" s="17"/>
      <c r="U5" s="17"/>
      <c r="V5" s="17"/>
      <c r="W5" s="17"/>
      <c r="X5" s="17"/>
      <c r="Y5" s="17"/>
      <c r="Z5" s="82" t="s">
        <v>28</v>
      </c>
      <c r="AA5" s="83"/>
      <c r="AB5" s="83"/>
      <c r="AC5" s="83"/>
      <c r="AD5" s="83"/>
      <c r="AE5" s="83"/>
      <c r="AF5" s="84"/>
      <c r="AG5" s="85"/>
    </row>
    <row r="6" spans="1:139" s="2" customFormat="1" ht="9" customHeight="1" thickTop="1" thickBot="1">
      <c r="AG6" s="85"/>
    </row>
    <row r="7" spans="1:139" s="3" customFormat="1" ht="24.75" customHeight="1" thickTop="1" thickBot="1">
      <c r="A7" s="1"/>
      <c r="B7" s="68" t="s">
        <v>18</v>
      </c>
      <c r="C7" s="68" t="s">
        <v>31</v>
      </c>
      <c r="D7" s="71" t="s">
        <v>0</v>
      </c>
      <c r="E7" s="74" t="s">
        <v>1</v>
      </c>
      <c r="F7" s="66" t="s">
        <v>2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19"/>
      <c r="AE7" s="63" t="s">
        <v>3</v>
      </c>
      <c r="AF7" s="63" t="s">
        <v>15</v>
      </c>
      <c r="AG7" s="86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4" thickTop="1" thickBot="1">
      <c r="A8" s="1"/>
      <c r="B8" s="69"/>
      <c r="C8" s="69"/>
      <c r="D8" s="72"/>
      <c r="E8" s="74"/>
      <c r="F8" s="66" t="s">
        <v>4</v>
      </c>
      <c r="G8" s="66"/>
      <c r="H8" s="66"/>
      <c r="I8" s="66"/>
      <c r="J8" s="66" t="s">
        <v>5</v>
      </c>
      <c r="K8" s="66"/>
      <c r="L8" s="66"/>
      <c r="M8" s="66"/>
      <c r="N8" s="66" t="s">
        <v>6</v>
      </c>
      <c r="O8" s="66"/>
      <c r="P8" s="66"/>
      <c r="Q8" s="66"/>
      <c r="R8" s="66" t="s">
        <v>7</v>
      </c>
      <c r="S8" s="66"/>
      <c r="T8" s="66"/>
      <c r="U8" s="66"/>
      <c r="V8" s="66" t="s">
        <v>8</v>
      </c>
      <c r="W8" s="66"/>
      <c r="X8" s="66"/>
      <c r="Y8" s="66"/>
      <c r="Z8" s="66" t="s">
        <v>9</v>
      </c>
      <c r="AA8" s="66"/>
      <c r="AB8" s="66"/>
      <c r="AC8" s="66"/>
      <c r="AD8" s="19"/>
      <c r="AE8" s="64"/>
      <c r="AF8" s="64"/>
      <c r="AG8" s="86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3" thickTop="1" thickBot="1">
      <c r="A9" s="1"/>
      <c r="B9" s="70"/>
      <c r="C9" s="70"/>
      <c r="D9" s="73"/>
      <c r="E9" s="74"/>
      <c r="F9" s="27" t="s">
        <v>10</v>
      </c>
      <c r="G9" s="27" t="s">
        <v>11</v>
      </c>
      <c r="H9" s="28" t="s">
        <v>12</v>
      </c>
      <c r="I9" s="27" t="s">
        <v>14</v>
      </c>
      <c r="J9" s="27" t="s">
        <v>10</v>
      </c>
      <c r="K9" s="27" t="s">
        <v>11</v>
      </c>
      <c r="L9" s="28" t="s">
        <v>12</v>
      </c>
      <c r="M9" s="27" t="s">
        <v>14</v>
      </c>
      <c r="N9" s="27" t="s">
        <v>10</v>
      </c>
      <c r="O9" s="27" t="s">
        <v>11</v>
      </c>
      <c r="P9" s="28" t="s">
        <v>12</v>
      </c>
      <c r="Q9" s="27" t="s">
        <v>14</v>
      </c>
      <c r="R9" s="27" t="s">
        <v>10</v>
      </c>
      <c r="S9" s="27" t="s">
        <v>11</v>
      </c>
      <c r="T9" s="28" t="s">
        <v>12</v>
      </c>
      <c r="U9" s="27" t="s">
        <v>14</v>
      </c>
      <c r="V9" s="27" t="s">
        <v>10</v>
      </c>
      <c r="W9" s="27" t="s">
        <v>11</v>
      </c>
      <c r="X9" s="28" t="s">
        <v>12</v>
      </c>
      <c r="Y9" s="27" t="s">
        <v>14</v>
      </c>
      <c r="Z9" s="27" t="s">
        <v>10</v>
      </c>
      <c r="AA9" s="27" t="s">
        <v>11</v>
      </c>
      <c r="AB9" s="28" t="s">
        <v>12</v>
      </c>
      <c r="AC9" s="27" t="s">
        <v>14</v>
      </c>
      <c r="AD9" s="67"/>
      <c r="AE9" s="65"/>
      <c r="AF9" s="65"/>
      <c r="AG9" s="86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1">
        <v>1</v>
      </c>
      <c r="C10" s="95" t="s">
        <v>38</v>
      </c>
      <c r="D10" s="31">
        <v>2</v>
      </c>
      <c r="E10" s="20">
        <v>6.25E-2</v>
      </c>
      <c r="F10" s="21">
        <v>3</v>
      </c>
      <c r="G10" s="22">
        <v>0</v>
      </c>
      <c r="H10" s="29">
        <v>0</v>
      </c>
      <c r="I10" s="23">
        <v>0</v>
      </c>
      <c r="J10" s="24">
        <v>5</v>
      </c>
      <c r="K10" s="24">
        <v>0</v>
      </c>
      <c r="L10" s="29">
        <v>1</v>
      </c>
      <c r="M10" s="23">
        <v>0</v>
      </c>
      <c r="N10" s="24">
        <v>4</v>
      </c>
      <c r="O10" s="24">
        <v>0</v>
      </c>
      <c r="P10" s="29">
        <v>1</v>
      </c>
      <c r="Q10" s="23">
        <v>0</v>
      </c>
      <c r="R10" s="24">
        <v>1</v>
      </c>
      <c r="S10" s="24">
        <v>0</v>
      </c>
      <c r="T10" s="29">
        <v>0</v>
      </c>
      <c r="U10" s="23">
        <v>0</v>
      </c>
      <c r="V10" s="24">
        <v>1</v>
      </c>
      <c r="W10" s="24">
        <v>0</v>
      </c>
      <c r="X10" s="29">
        <v>0</v>
      </c>
      <c r="Y10" s="23">
        <v>0</v>
      </c>
      <c r="Z10" s="24">
        <v>1</v>
      </c>
      <c r="AA10" s="24">
        <v>0</v>
      </c>
      <c r="AB10" s="29">
        <v>0</v>
      </c>
      <c r="AC10" s="23">
        <f>AB10</f>
        <v>0</v>
      </c>
      <c r="AD10" s="67"/>
      <c r="AE10" s="21">
        <f>F10+J10+N10+R10+V10+Z10</f>
        <v>15</v>
      </c>
      <c r="AF10" s="30">
        <f>H10+L10+P10+T10+X10+AB10</f>
        <v>2</v>
      </c>
      <c r="AG10" s="86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30">
        <v>2</v>
      </c>
      <c r="C11" s="95" t="s">
        <v>39</v>
      </c>
      <c r="D11" s="31">
        <v>2</v>
      </c>
      <c r="E11" s="20">
        <v>6.25E-2</v>
      </c>
      <c r="F11" s="21">
        <v>1</v>
      </c>
      <c r="G11" s="22">
        <v>0</v>
      </c>
      <c r="H11" s="29">
        <v>0</v>
      </c>
      <c r="I11" s="23"/>
      <c r="J11" s="24">
        <v>3</v>
      </c>
      <c r="K11" s="24">
        <v>0</v>
      </c>
      <c r="L11" s="29">
        <v>1</v>
      </c>
      <c r="M11" s="23"/>
      <c r="N11" s="24">
        <v>3</v>
      </c>
      <c r="O11" s="24">
        <v>0</v>
      </c>
      <c r="P11" s="29">
        <v>1</v>
      </c>
      <c r="Q11" s="23"/>
      <c r="R11" s="24">
        <v>1</v>
      </c>
      <c r="S11" s="24">
        <v>0</v>
      </c>
      <c r="T11" s="29">
        <v>0</v>
      </c>
      <c r="U11" s="23"/>
      <c r="V11" s="24">
        <v>1</v>
      </c>
      <c r="W11" s="24">
        <v>0</v>
      </c>
      <c r="X11" s="29">
        <v>0</v>
      </c>
      <c r="Y11" s="23"/>
      <c r="Z11" s="24">
        <v>0</v>
      </c>
      <c r="AA11" s="24">
        <v>0</v>
      </c>
      <c r="AB11" s="29">
        <v>0</v>
      </c>
      <c r="AC11" s="23"/>
      <c r="AD11" s="67"/>
      <c r="AE11" s="21">
        <f>F11+J11+N11+R11+V11+Z11</f>
        <v>9</v>
      </c>
      <c r="AF11" s="30">
        <v>1</v>
      </c>
      <c r="AG11" s="86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1">
        <v>3</v>
      </c>
      <c r="C12" s="95" t="s">
        <v>40</v>
      </c>
      <c r="D12" s="31">
        <v>1</v>
      </c>
      <c r="E12" s="20">
        <v>6.25E-2</v>
      </c>
      <c r="F12" s="21">
        <v>1</v>
      </c>
      <c r="G12" s="22">
        <v>0</v>
      </c>
      <c r="H12" s="29">
        <v>0</v>
      </c>
      <c r="I12" s="23"/>
      <c r="J12" s="24">
        <v>1</v>
      </c>
      <c r="K12" s="24">
        <v>0</v>
      </c>
      <c r="L12" s="29">
        <v>0</v>
      </c>
      <c r="M12" s="23"/>
      <c r="N12" s="24">
        <v>1</v>
      </c>
      <c r="O12" s="24">
        <v>0</v>
      </c>
      <c r="P12" s="29">
        <v>0</v>
      </c>
      <c r="Q12" s="23"/>
      <c r="R12" s="24">
        <v>1</v>
      </c>
      <c r="S12" s="24">
        <v>0</v>
      </c>
      <c r="T12" s="29">
        <v>0</v>
      </c>
      <c r="U12" s="23"/>
      <c r="V12" s="24">
        <v>1</v>
      </c>
      <c r="W12" s="24">
        <v>0</v>
      </c>
      <c r="X12" s="29">
        <v>0</v>
      </c>
      <c r="Y12" s="23"/>
      <c r="Z12" s="24">
        <v>1</v>
      </c>
      <c r="AA12" s="24">
        <v>0</v>
      </c>
      <c r="AB12" s="29">
        <v>1</v>
      </c>
      <c r="AC12" s="23"/>
      <c r="AD12" s="67"/>
      <c r="AE12" s="21">
        <f t="shared" ref="AE12:AE17" si="0">F12+J12+N12+R12+V12+Z12</f>
        <v>6</v>
      </c>
      <c r="AF12" s="30">
        <f t="shared" ref="AF12:AF18" si="1">H12+L12+P12+T12+X12+AB12</f>
        <v>1</v>
      </c>
      <c r="AG12" s="86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30">
        <v>4</v>
      </c>
      <c r="C13" s="95" t="s">
        <v>41</v>
      </c>
      <c r="D13" s="31">
        <v>2</v>
      </c>
      <c r="E13" s="20">
        <v>6.25E-2</v>
      </c>
      <c r="F13" s="21">
        <v>1</v>
      </c>
      <c r="G13" s="22">
        <v>0</v>
      </c>
      <c r="H13" s="29">
        <v>0</v>
      </c>
      <c r="I13" s="23"/>
      <c r="J13" s="24">
        <v>2</v>
      </c>
      <c r="K13" s="24">
        <v>0</v>
      </c>
      <c r="L13" s="29">
        <v>1</v>
      </c>
      <c r="M13" s="23"/>
      <c r="N13" s="24">
        <v>1</v>
      </c>
      <c r="O13" s="24">
        <v>0</v>
      </c>
      <c r="P13" s="29">
        <v>0</v>
      </c>
      <c r="Q13" s="23"/>
      <c r="R13" s="24">
        <v>1</v>
      </c>
      <c r="S13" s="24">
        <v>0</v>
      </c>
      <c r="T13" s="29">
        <v>1</v>
      </c>
      <c r="U13" s="23"/>
      <c r="V13" s="24">
        <v>1</v>
      </c>
      <c r="W13" s="24">
        <v>0</v>
      </c>
      <c r="X13" s="29">
        <v>0</v>
      </c>
      <c r="Y13" s="23"/>
      <c r="Z13" s="24">
        <v>1</v>
      </c>
      <c r="AA13" s="24">
        <v>0</v>
      </c>
      <c r="AB13" s="29">
        <v>0</v>
      </c>
      <c r="AC13" s="23"/>
      <c r="AD13" s="67"/>
      <c r="AE13" s="21">
        <f t="shared" si="0"/>
        <v>7</v>
      </c>
      <c r="AF13" s="30">
        <v>1</v>
      </c>
      <c r="AG13" s="86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3" thickTop="1" thickBot="1">
      <c r="B14" s="31">
        <v>5</v>
      </c>
      <c r="C14" s="95" t="s">
        <v>42</v>
      </c>
      <c r="D14" s="31">
        <v>1</v>
      </c>
      <c r="E14" s="20">
        <v>6.25E-2</v>
      </c>
      <c r="F14" s="21">
        <v>0</v>
      </c>
      <c r="G14" s="22">
        <v>0</v>
      </c>
      <c r="H14" s="29">
        <v>0</v>
      </c>
      <c r="I14" s="23">
        <v>0</v>
      </c>
      <c r="J14" s="24">
        <v>1</v>
      </c>
      <c r="K14" s="24">
        <v>0</v>
      </c>
      <c r="L14" s="29">
        <v>0</v>
      </c>
      <c r="M14" s="23">
        <v>0</v>
      </c>
      <c r="N14" s="24">
        <v>1</v>
      </c>
      <c r="O14" s="24">
        <v>0</v>
      </c>
      <c r="P14" s="29">
        <v>1</v>
      </c>
      <c r="Q14" s="23">
        <v>0</v>
      </c>
      <c r="R14" s="24">
        <v>1</v>
      </c>
      <c r="S14" s="24">
        <v>0</v>
      </c>
      <c r="T14" s="29">
        <v>0</v>
      </c>
      <c r="U14" s="23">
        <v>0</v>
      </c>
      <c r="V14" s="24">
        <v>0</v>
      </c>
      <c r="W14" s="24">
        <v>0</v>
      </c>
      <c r="X14" s="29">
        <v>0</v>
      </c>
      <c r="Y14" s="23">
        <v>0</v>
      </c>
      <c r="Z14" s="24">
        <v>0</v>
      </c>
      <c r="AA14" s="24">
        <v>0</v>
      </c>
      <c r="AB14" s="29">
        <v>0</v>
      </c>
      <c r="AC14" s="23">
        <f>AB14</f>
        <v>0</v>
      </c>
      <c r="AD14" s="67"/>
      <c r="AE14" s="21">
        <f t="shared" si="0"/>
        <v>3</v>
      </c>
      <c r="AF14" s="30">
        <f t="shared" si="1"/>
        <v>1</v>
      </c>
      <c r="AG14" s="86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3" thickTop="1" thickBot="1">
      <c r="B15" s="30">
        <v>6</v>
      </c>
      <c r="C15" s="95" t="s">
        <v>43</v>
      </c>
      <c r="D15" s="31">
        <v>2</v>
      </c>
      <c r="E15" s="20">
        <v>6.25E-2</v>
      </c>
      <c r="F15" s="21">
        <v>3</v>
      </c>
      <c r="G15" s="22">
        <v>0</v>
      </c>
      <c r="H15" s="29">
        <v>1</v>
      </c>
      <c r="I15" s="23"/>
      <c r="J15" s="24">
        <v>3</v>
      </c>
      <c r="K15" s="24">
        <v>0</v>
      </c>
      <c r="L15" s="29">
        <v>0</v>
      </c>
      <c r="M15" s="23"/>
      <c r="N15" s="24">
        <v>4</v>
      </c>
      <c r="O15" s="24">
        <v>0</v>
      </c>
      <c r="P15" s="29">
        <v>1</v>
      </c>
      <c r="Q15" s="23"/>
      <c r="R15" s="24">
        <v>1</v>
      </c>
      <c r="S15" s="24">
        <v>0</v>
      </c>
      <c r="T15" s="29">
        <v>0</v>
      </c>
      <c r="U15" s="23"/>
      <c r="V15" s="24">
        <v>1</v>
      </c>
      <c r="W15" s="24">
        <v>0</v>
      </c>
      <c r="X15" s="29">
        <v>0</v>
      </c>
      <c r="Y15" s="23"/>
      <c r="Z15" s="24">
        <v>1</v>
      </c>
      <c r="AA15" s="24">
        <v>0</v>
      </c>
      <c r="AB15" s="29">
        <v>0</v>
      </c>
      <c r="AC15" s="23">
        <f>AB15</f>
        <v>0</v>
      </c>
      <c r="AD15" s="67"/>
      <c r="AE15" s="21">
        <f>F15+J15+N15+R15+V15+Z15</f>
        <v>13</v>
      </c>
      <c r="AF15" s="30">
        <f t="shared" si="1"/>
        <v>2</v>
      </c>
      <c r="AG15" s="86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3" thickTop="1" thickBot="1">
      <c r="B16" s="31">
        <v>7</v>
      </c>
      <c r="C16" s="95" t="s">
        <v>44</v>
      </c>
      <c r="D16" s="31">
        <v>1</v>
      </c>
      <c r="E16" s="20">
        <v>6.25E-2</v>
      </c>
      <c r="F16" s="21">
        <v>2</v>
      </c>
      <c r="G16" s="22">
        <v>0</v>
      </c>
      <c r="H16" s="29">
        <v>1</v>
      </c>
      <c r="I16" s="23"/>
      <c r="J16" s="24">
        <v>2</v>
      </c>
      <c r="K16" s="24">
        <v>0</v>
      </c>
      <c r="L16" s="29">
        <v>0</v>
      </c>
      <c r="M16" s="23"/>
      <c r="N16" s="24">
        <v>1</v>
      </c>
      <c r="O16" s="24">
        <v>0</v>
      </c>
      <c r="P16" s="29">
        <v>0</v>
      </c>
      <c r="Q16" s="23"/>
      <c r="R16" s="24">
        <v>1</v>
      </c>
      <c r="S16" s="24">
        <v>0</v>
      </c>
      <c r="T16" s="29">
        <v>1</v>
      </c>
      <c r="U16" s="23"/>
      <c r="V16" s="24">
        <v>1</v>
      </c>
      <c r="W16" s="24">
        <v>0</v>
      </c>
      <c r="X16" s="29">
        <v>0</v>
      </c>
      <c r="Y16" s="23"/>
      <c r="Z16" s="24">
        <v>1</v>
      </c>
      <c r="AA16" s="24">
        <v>0</v>
      </c>
      <c r="AB16" s="29">
        <v>0</v>
      </c>
      <c r="AC16" s="23">
        <f>AB16</f>
        <v>0</v>
      </c>
      <c r="AD16" s="67"/>
      <c r="AE16" s="21">
        <f t="shared" si="0"/>
        <v>8</v>
      </c>
      <c r="AF16" s="30">
        <v>0</v>
      </c>
      <c r="AG16" s="86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23" thickTop="1" thickBot="1">
      <c r="B17" s="30">
        <v>8</v>
      </c>
      <c r="C17" s="95" t="s">
        <v>45</v>
      </c>
      <c r="D17" s="31">
        <v>2</v>
      </c>
      <c r="E17" s="20">
        <v>3.125E-2</v>
      </c>
      <c r="F17" s="21">
        <v>2</v>
      </c>
      <c r="G17" s="22">
        <v>0</v>
      </c>
      <c r="H17" s="29">
        <v>1</v>
      </c>
      <c r="I17" s="23"/>
      <c r="J17" s="24">
        <v>2</v>
      </c>
      <c r="K17" s="24">
        <v>0</v>
      </c>
      <c r="L17" s="29">
        <v>0</v>
      </c>
      <c r="M17" s="23"/>
      <c r="N17" s="24">
        <v>3</v>
      </c>
      <c r="O17" s="24">
        <v>0</v>
      </c>
      <c r="P17" s="29">
        <v>1</v>
      </c>
      <c r="Q17" s="23"/>
      <c r="R17" s="24">
        <v>1</v>
      </c>
      <c r="S17" s="24">
        <v>0</v>
      </c>
      <c r="T17" s="29">
        <v>0</v>
      </c>
      <c r="U17" s="23"/>
      <c r="V17" s="24">
        <v>1</v>
      </c>
      <c r="W17" s="24">
        <v>0</v>
      </c>
      <c r="X17" s="29">
        <v>0</v>
      </c>
      <c r="Y17" s="23"/>
      <c r="Z17" s="24">
        <v>0</v>
      </c>
      <c r="AA17" s="24">
        <v>0</v>
      </c>
      <c r="AB17" s="29">
        <v>0</v>
      </c>
      <c r="AC17" s="23">
        <f>AB17</f>
        <v>0</v>
      </c>
      <c r="AD17" s="67"/>
      <c r="AE17" s="21">
        <f t="shared" si="0"/>
        <v>9</v>
      </c>
      <c r="AF17" s="30">
        <v>0</v>
      </c>
      <c r="AG17" s="86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1:139" ht="23" thickTop="1" thickBot="1">
      <c r="B18" s="31">
        <v>9</v>
      </c>
      <c r="C18" s="32" t="s">
        <v>34</v>
      </c>
      <c r="D18" s="31">
        <v>1</v>
      </c>
      <c r="E18" s="20">
        <v>3.125E-2</v>
      </c>
      <c r="F18" s="21">
        <v>2</v>
      </c>
      <c r="G18" s="22">
        <v>0</v>
      </c>
      <c r="H18" s="29">
        <v>0</v>
      </c>
      <c r="I18" s="23"/>
      <c r="J18" s="24">
        <v>2</v>
      </c>
      <c r="K18" s="24">
        <v>0</v>
      </c>
      <c r="L18" s="29">
        <v>0</v>
      </c>
      <c r="M18" s="23"/>
      <c r="N18" s="24">
        <v>4</v>
      </c>
      <c r="O18" s="24">
        <v>0</v>
      </c>
      <c r="P18" s="29">
        <v>1</v>
      </c>
      <c r="Q18" s="23"/>
      <c r="R18" s="24">
        <v>1</v>
      </c>
      <c r="S18" s="24">
        <v>0</v>
      </c>
      <c r="T18" s="29">
        <v>0</v>
      </c>
      <c r="U18" s="23"/>
      <c r="V18" s="24">
        <v>1</v>
      </c>
      <c r="W18" s="24">
        <v>0</v>
      </c>
      <c r="X18" s="29">
        <v>0</v>
      </c>
      <c r="Y18" s="23"/>
      <c r="Z18" s="24">
        <v>1</v>
      </c>
      <c r="AA18" s="24">
        <v>0</v>
      </c>
      <c r="AB18" s="29">
        <v>0</v>
      </c>
      <c r="AC18" s="23">
        <f>AB18</f>
        <v>0</v>
      </c>
      <c r="AD18" s="67"/>
      <c r="AE18" s="21">
        <f>F18+J18+N18+R18+V18+Z18</f>
        <v>11</v>
      </c>
      <c r="AF18" s="30">
        <f t="shared" si="1"/>
        <v>1</v>
      </c>
      <c r="AG18" s="86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1:139" s="15" customFormat="1" ht="21.5" thickTop="1" thickBot="1">
      <c r="B19" s="59" t="s">
        <v>13</v>
      </c>
      <c r="C19" s="59"/>
      <c r="D19" s="41">
        <f>SUM(D10:D18)</f>
        <v>14</v>
      </c>
      <c r="E19" s="34">
        <f>SUM(E10:E18)</f>
        <v>0.5</v>
      </c>
      <c r="F19" s="39">
        <f>SUM(F10:F18)</f>
        <v>15</v>
      </c>
      <c r="G19" s="34"/>
      <c r="H19" s="42">
        <f>SUM(H10:H18)</f>
        <v>3</v>
      </c>
      <c r="I19" s="35">
        <f>SUM(I10:I18)</f>
        <v>0</v>
      </c>
      <c r="J19" s="40">
        <f>SUM(J10:J18)</f>
        <v>21</v>
      </c>
      <c r="K19" s="34"/>
      <c r="L19" s="42">
        <f>SUM(L10:L18)</f>
        <v>3</v>
      </c>
      <c r="M19" s="36">
        <f>SUM(M10:M18)</f>
        <v>0</v>
      </c>
      <c r="N19" s="40">
        <f>SUM(N10:N18)</f>
        <v>22</v>
      </c>
      <c r="O19" s="34"/>
      <c r="P19" s="42">
        <f>SUM(P10:P18)</f>
        <v>6</v>
      </c>
      <c r="Q19" s="36">
        <f>SUM(Q10:Q18)</f>
        <v>0</v>
      </c>
      <c r="R19" s="40">
        <f>SUM(R10:R18)</f>
        <v>9</v>
      </c>
      <c r="S19" s="34"/>
      <c r="T19" s="42">
        <f>SUM(T10:T18)</f>
        <v>2</v>
      </c>
      <c r="U19" s="37">
        <f>SUM(U10:U18)</f>
        <v>0</v>
      </c>
      <c r="V19" s="40">
        <f>SUM(V10:V18)</f>
        <v>8</v>
      </c>
      <c r="W19" s="34"/>
      <c r="X19" s="42">
        <f>SUM(X10:X18)</f>
        <v>0</v>
      </c>
      <c r="Y19" s="38">
        <f>SUM(Y10:Y18)</f>
        <v>0</v>
      </c>
      <c r="Z19" s="40">
        <f>SUM(Z10:Z18)</f>
        <v>6</v>
      </c>
      <c r="AA19" s="34"/>
      <c r="AB19" s="42">
        <f>SUM(AB10:AB18)</f>
        <v>1</v>
      </c>
      <c r="AC19" s="25">
        <f>SUM(AC10:AC18)</f>
        <v>0</v>
      </c>
      <c r="AD19" s="67"/>
      <c r="AE19" s="33">
        <f>SUM(AE10:AE18)</f>
        <v>81</v>
      </c>
      <c r="AF19" s="43">
        <f>SUM(AF10:AF18)</f>
        <v>9</v>
      </c>
      <c r="AG19" s="86"/>
    </row>
    <row r="20" spans="1:139" s="1" customFormat="1" ht="22.5" thickTop="1">
      <c r="B20" s="18" t="s">
        <v>21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139" s="1" customFormat="1">
      <c r="B21" s="18" t="s">
        <v>19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139" s="6" customFormat="1">
      <c r="B22" s="18" t="s">
        <v>20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139" s="6" customFormat="1" ht="5" customHeight="1" thickBo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139" s="1" customFormat="1" ht="30" thickTop="1" thickBot="1">
      <c r="B24" s="76" t="s">
        <v>16</v>
      </c>
      <c r="C24" s="77"/>
      <c r="D24" s="78"/>
      <c r="E24" s="8"/>
      <c r="H24" s="79" t="s">
        <v>64</v>
      </c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1"/>
      <c r="W24" s="7"/>
      <c r="X24" s="7"/>
      <c r="Z24" s="9"/>
      <c r="AA24" s="9"/>
      <c r="AB24" s="9"/>
      <c r="AC24" s="9"/>
      <c r="AD24" s="9"/>
      <c r="AE24" s="9"/>
      <c r="AF24" s="9"/>
      <c r="AG24" s="85"/>
    </row>
    <row r="25" spans="1:139" s="1" customFormat="1" ht="8.25" customHeight="1" thickTop="1" thickBot="1">
      <c r="AB25" s="16"/>
      <c r="AC25" s="16"/>
      <c r="AD25" s="16"/>
      <c r="AE25" s="16"/>
      <c r="AF25" s="16"/>
      <c r="AG25" s="85"/>
    </row>
    <row r="26" spans="1:139" s="1" customFormat="1" ht="28.5" thickTop="1" thickBot="1">
      <c r="B26" s="76" t="s">
        <v>17</v>
      </c>
      <c r="C26" s="77"/>
      <c r="D26" s="78"/>
      <c r="E26" s="2"/>
      <c r="H26" s="79" t="s">
        <v>29</v>
      </c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1"/>
      <c r="W26" s="7"/>
      <c r="X26" s="7"/>
      <c r="Z26" s="82" t="s">
        <v>63</v>
      </c>
      <c r="AA26" s="83"/>
      <c r="AB26" s="83"/>
      <c r="AC26" s="83"/>
      <c r="AD26" s="83"/>
      <c r="AE26" s="83"/>
      <c r="AF26" s="84"/>
      <c r="AG26" s="85"/>
    </row>
    <row r="27" spans="1:139" s="1" customFormat="1" ht="5.5" customHeight="1" thickTop="1" thickBot="1">
      <c r="AG27" s="85"/>
    </row>
    <row r="28" spans="1:139" s="2" customFormat="1" ht="26" thickTop="1" thickBot="1">
      <c r="B28" s="76" t="s">
        <v>30</v>
      </c>
      <c r="C28" s="77"/>
      <c r="D28" s="26">
        <v>40</v>
      </c>
      <c r="E28" s="17"/>
      <c r="H28" s="17"/>
      <c r="I28" s="17"/>
      <c r="J28" s="17"/>
      <c r="K28" s="17"/>
      <c r="M28" s="57"/>
      <c r="N28" s="60" t="s">
        <v>35</v>
      </c>
      <c r="O28" s="61"/>
      <c r="P28" s="62"/>
      <c r="Q28" s="57"/>
      <c r="R28" s="17"/>
      <c r="S28" s="17"/>
      <c r="T28" s="17"/>
      <c r="U28" s="17"/>
      <c r="V28" s="17"/>
      <c r="W28" s="17"/>
      <c r="X28" s="17"/>
      <c r="Y28" s="17"/>
      <c r="Z28" s="82" t="s">
        <v>32</v>
      </c>
      <c r="AA28" s="83"/>
      <c r="AB28" s="83"/>
      <c r="AC28" s="83"/>
      <c r="AD28" s="83"/>
      <c r="AE28" s="83"/>
      <c r="AF28" s="84"/>
      <c r="AG28" s="85"/>
    </row>
    <row r="29" spans="1:139" s="2" customFormat="1" ht="9" customHeight="1" thickTop="1" thickBot="1">
      <c r="AG29" s="85"/>
    </row>
    <row r="30" spans="1:139" s="3" customFormat="1" ht="24.75" customHeight="1" thickTop="1" thickBot="1">
      <c r="A30" s="1"/>
      <c r="B30" s="68" t="s">
        <v>18</v>
      </c>
      <c r="C30" s="68" t="s">
        <v>31</v>
      </c>
      <c r="D30" s="71" t="s">
        <v>0</v>
      </c>
      <c r="E30" s="74" t="s">
        <v>1</v>
      </c>
      <c r="F30" s="66" t="s">
        <v>2</v>
      </c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19"/>
      <c r="AE30" s="63" t="s">
        <v>3</v>
      </c>
      <c r="AF30" s="63" t="s">
        <v>15</v>
      </c>
      <c r="AG30" s="86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1:139" s="3" customFormat="1" ht="24" thickTop="1" thickBot="1">
      <c r="A31" s="1"/>
      <c r="B31" s="69"/>
      <c r="C31" s="69"/>
      <c r="D31" s="72"/>
      <c r="E31" s="74"/>
      <c r="F31" s="66" t="s">
        <v>4</v>
      </c>
      <c r="G31" s="66"/>
      <c r="H31" s="66"/>
      <c r="I31" s="66"/>
      <c r="J31" s="66" t="s">
        <v>5</v>
      </c>
      <c r="K31" s="66"/>
      <c r="L31" s="66"/>
      <c r="M31" s="66"/>
      <c r="N31" s="66" t="s">
        <v>6</v>
      </c>
      <c r="O31" s="66"/>
      <c r="P31" s="66"/>
      <c r="Q31" s="66"/>
      <c r="R31" s="66" t="s">
        <v>7</v>
      </c>
      <c r="S31" s="66"/>
      <c r="T31" s="66"/>
      <c r="U31" s="66"/>
      <c r="V31" s="66" t="s">
        <v>8</v>
      </c>
      <c r="W31" s="66"/>
      <c r="X31" s="66"/>
      <c r="Y31" s="66"/>
      <c r="Z31" s="66" t="s">
        <v>9</v>
      </c>
      <c r="AA31" s="66"/>
      <c r="AB31" s="66"/>
      <c r="AC31" s="66"/>
      <c r="AD31" s="19"/>
      <c r="AE31" s="64"/>
      <c r="AF31" s="64"/>
      <c r="AG31" s="86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1:139" s="3" customFormat="1" ht="23" thickTop="1" thickBot="1">
      <c r="A32" s="1"/>
      <c r="B32" s="70"/>
      <c r="C32" s="70"/>
      <c r="D32" s="73"/>
      <c r="E32" s="74"/>
      <c r="F32" s="27" t="s">
        <v>10</v>
      </c>
      <c r="G32" s="27" t="s">
        <v>11</v>
      </c>
      <c r="H32" s="28" t="s">
        <v>12</v>
      </c>
      <c r="I32" s="27" t="s">
        <v>14</v>
      </c>
      <c r="J32" s="27" t="s">
        <v>10</v>
      </c>
      <c r="K32" s="27" t="s">
        <v>11</v>
      </c>
      <c r="L32" s="28" t="s">
        <v>12</v>
      </c>
      <c r="M32" s="27" t="s">
        <v>14</v>
      </c>
      <c r="N32" s="27" t="s">
        <v>10</v>
      </c>
      <c r="O32" s="27" t="s">
        <v>11</v>
      </c>
      <c r="P32" s="28" t="s">
        <v>12</v>
      </c>
      <c r="Q32" s="27" t="s">
        <v>14</v>
      </c>
      <c r="R32" s="27" t="s">
        <v>10</v>
      </c>
      <c r="S32" s="27" t="s">
        <v>11</v>
      </c>
      <c r="T32" s="28" t="s">
        <v>12</v>
      </c>
      <c r="U32" s="27" t="s">
        <v>14</v>
      </c>
      <c r="V32" s="27" t="s">
        <v>10</v>
      </c>
      <c r="W32" s="27" t="s">
        <v>11</v>
      </c>
      <c r="X32" s="28" t="s">
        <v>12</v>
      </c>
      <c r="Y32" s="27" t="s">
        <v>14</v>
      </c>
      <c r="Z32" s="27" t="s">
        <v>10</v>
      </c>
      <c r="AA32" s="27" t="s">
        <v>11</v>
      </c>
      <c r="AB32" s="28" t="s">
        <v>12</v>
      </c>
      <c r="AC32" s="27" t="s">
        <v>14</v>
      </c>
      <c r="AD32" s="67"/>
      <c r="AE32" s="65"/>
      <c r="AF32" s="65"/>
      <c r="AG32" s="86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2:139" ht="24.75" customHeight="1" thickTop="1" thickBot="1">
      <c r="B33" s="31">
        <v>10</v>
      </c>
      <c r="C33" s="96" t="s">
        <v>46</v>
      </c>
      <c r="D33" s="31">
        <v>1</v>
      </c>
      <c r="E33" s="20">
        <v>6.25E-2</v>
      </c>
      <c r="F33" s="21">
        <v>1</v>
      </c>
      <c r="G33" s="22">
        <v>0</v>
      </c>
      <c r="H33" s="29">
        <v>0</v>
      </c>
      <c r="I33" s="23">
        <v>0</v>
      </c>
      <c r="J33" s="24">
        <v>2</v>
      </c>
      <c r="K33" s="24">
        <v>0</v>
      </c>
      <c r="L33" s="29">
        <v>0</v>
      </c>
      <c r="M33" s="23">
        <v>0</v>
      </c>
      <c r="N33" s="24">
        <v>3</v>
      </c>
      <c r="O33" s="24">
        <v>0</v>
      </c>
      <c r="P33" s="29">
        <v>1</v>
      </c>
      <c r="Q33" s="23">
        <v>0</v>
      </c>
      <c r="R33" s="24">
        <v>1</v>
      </c>
      <c r="S33" s="24">
        <v>0</v>
      </c>
      <c r="T33" s="29">
        <v>0</v>
      </c>
      <c r="U33" s="23">
        <v>0</v>
      </c>
      <c r="V33" s="24">
        <v>1</v>
      </c>
      <c r="W33" s="24">
        <v>0</v>
      </c>
      <c r="X33" s="29">
        <v>0</v>
      </c>
      <c r="Y33" s="23">
        <v>0</v>
      </c>
      <c r="Z33" s="24">
        <v>1</v>
      </c>
      <c r="AA33" s="24">
        <v>0</v>
      </c>
      <c r="AB33" s="29">
        <v>0</v>
      </c>
      <c r="AC33" s="23">
        <f>AB33</f>
        <v>0</v>
      </c>
      <c r="AD33" s="67"/>
      <c r="AE33" s="21">
        <f>F33+J33+N33+R33+V33+Z33</f>
        <v>9</v>
      </c>
      <c r="AF33" s="30">
        <f>H33+L33+P33+T33+X33+AB33</f>
        <v>1</v>
      </c>
      <c r="AG33" s="86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2:139" ht="24.75" customHeight="1" thickTop="1" thickBot="1">
      <c r="B34" s="30">
        <v>11</v>
      </c>
      <c r="C34" s="96" t="s">
        <v>47</v>
      </c>
      <c r="D34" s="31">
        <v>2</v>
      </c>
      <c r="E34" s="20">
        <v>6.25E-2</v>
      </c>
      <c r="F34" s="21">
        <v>1</v>
      </c>
      <c r="G34" s="22">
        <v>0</v>
      </c>
      <c r="H34" s="29">
        <v>0</v>
      </c>
      <c r="I34" s="23"/>
      <c r="J34" s="24">
        <v>1</v>
      </c>
      <c r="K34" s="24">
        <v>0</v>
      </c>
      <c r="L34" s="29">
        <v>1</v>
      </c>
      <c r="M34" s="23"/>
      <c r="N34" s="24">
        <v>1</v>
      </c>
      <c r="O34" s="24">
        <v>0</v>
      </c>
      <c r="P34" s="29">
        <v>0</v>
      </c>
      <c r="Q34" s="23"/>
      <c r="R34" s="24">
        <v>1</v>
      </c>
      <c r="S34" s="24">
        <v>0</v>
      </c>
      <c r="T34" s="29">
        <v>1</v>
      </c>
      <c r="U34" s="23"/>
      <c r="V34" s="24">
        <v>0</v>
      </c>
      <c r="W34" s="24">
        <v>0</v>
      </c>
      <c r="X34" s="29">
        <v>0</v>
      </c>
      <c r="Y34" s="23"/>
      <c r="Z34" s="24">
        <v>0</v>
      </c>
      <c r="AA34" s="24">
        <v>0</v>
      </c>
      <c r="AB34" s="29">
        <v>0</v>
      </c>
      <c r="AC34" s="23"/>
      <c r="AD34" s="67"/>
      <c r="AE34" s="21">
        <f>F34+J34+N34+R34+V34+Z34</f>
        <v>4</v>
      </c>
      <c r="AF34" s="30">
        <v>0</v>
      </c>
      <c r="AG34" s="86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2:139" ht="24.75" customHeight="1" thickTop="1" thickBot="1">
      <c r="B35" s="31">
        <v>12</v>
      </c>
      <c r="C35" s="96" t="s">
        <v>48</v>
      </c>
      <c r="D35" s="31">
        <v>2</v>
      </c>
      <c r="E35" s="20">
        <v>6.25E-2</v>
      </c>
      <c r="F35" s="21">
        <v>1</v>
      </c>
      <c r="G35" s="22">
        <v>0</v>
      </c>
      <c r="H35" s="29">
        <v>1</v>
      </c>
      <c r="I35" s="23"/>
      <c r="J35" s="24">
        <v>1</v>
      </c>
      <c r="K35" s="24">
        <v>0</v>
      </c>
      <c r="L35" s="29">
        <v>0</v>
      </c>
      <c r="M35" s="23"/>
      <c r="N35" s="24">
        <v>1</v>
      </c>
      <c r="O35" s="24">
        <v>0</v>
      </c>
      <c r="P35" s="29">
        <v>0</v>
      </c>
      <c r="Q35" s="23"/>
      <c r="R35" s="24">
        <v>1</v>
      </c>
      <c r="S35" s="24">
        <v>0</v>
      </c>
      <c r="T35" s="29">
        <v>0</v>
      </c>
      <c r="U35" s="23"/>
      <c r="V35" s="24">
        <v>1</v>
      </c>
      <c r="W35" s="24">
        <v>0</v>
      </c>
      <c r="X35" s="29">
        <v>0</v>
      </c>
      <c r="Y35" s="23"/>
      <c r="Z35" s="24">
        <v>0</v>
      </c>
      <c r="AA35" s="24">
        <v>0</v>
      </c>
      <c r="AB35" s="29">
        <v>0</v>
      </c>
      <c r="AC35" s="23"/>
      <c r="AD35" s="67"/>
      <c r="AE35" s="21">
        <f t="shared" ref="AE35:AE40" si="2">F35+J35+N35+R35+V35+Z35</f>
        <v>5</v>
      </c>
      <c r="AF35" s="30">
        <f t="shared" ref="AF35:AF41" si="3">H35+L35+P35+T35+X35+AB35</f>
        <v>1</v>
      </c>
      <c r="AG35" s="86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2:139" ht="24.75" customHeight="1" thickTop="1" thickBot="1">
      <c r="B36" s="30">
        <v>13</v>
      </c>
      <c r="C36" s="96" t="s">
        <v>49</v>
      </c>
      <c r="D36" s="31">
        <v>1</v>
      </c>
      <c r="E36" s="20">
        <v>6.25E-2</v>
      </c>
      <c r="F36" s="21">
        <v>2</v>
      </c>
      <c r="G36" s="22">
        <v>0</v>
      </c>
      <c r="H36" s="29">
        <v>1</v>
      </c>
      <c r="I36" s="23"/>
      <c r="J36" s="24">
        <v>1</v>
      </c>
      <c r="K36" s="24">
        <v>0</v>
      </c>
      <c r="L36" s="29">
        <v>0</v>
      </c>
      <c r="M36" s="23"/>
      <c r="N36" s="24">
        <v>1</v>
      </c>
      <c r="O36" s="24">
        <v>0</v>
      </c>
      <c r="P36" s="29">
        <v>0</v>
      </c>
      <c r="Q36" s="23"/>
      <c r="R36" s="24">
        <v>1</v>
      </c>
      <c r="S36" s="24">
        <v>0</v>
      </c>
      <c r="T36" s="29">
        <v>0</v>
      </c>
      <c r="U36" s="23"/>
      <c r="V36" s="24">
        <v>0</v>
      </c>
      <c r="W36" s="24">
        <v>0</v>
      </c>
      <c r="X36" s="29">
        <v>0</v>
      </c>
      <c r="Y36" s="23"/>
      <c r="Z36" s="24">
        <v>1</v>
      </c>
      <c r="AA36" s="24">
        <v>0</v>
      </c>
      <c r="AB36" s="29">
        <v>0</v>
      </c>
      <c r="AC36" s="23"/>
      <c r="AD36" s="67"/>
      <c r="AE36" s="21">
        <f t="shared" si="2"/>
        <v>6</v>
      </c>
      <c r="AF36" s="30">
        <f t="shared" si="3"/>
        <v>1</v>
      </c>
      <c r="AG36" s="86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2:139" ht="23" thickTop="1" thickBot="1">
      <c r="B37" s="31">
        <v>14</v>
      </c>
      <c r="C37" s="96" t="s">
        <v>50</v>
      </c>
      <c r="D37" s="31">
        <v>1</v>
      </c>
      <c r="E37" s="20">
        <v>6.25E-2</v>
      </c>
      <c r="F37" s="21">
        <v>2</v>
      </c>
      <c r="G37" s="22">
        <v>0</v>
      </c>
      <c r="H37" s="29">
        <v>0</v>
      </c>
      <c r="I37" s="23">
        <v>0</v>
      </c>
      <c r="J37" s="24">
        <v>3</v>
      </c>
      <c r="K37" s="24">
        <v>0</v>
      </c>
      <c r="L37" s="29">
        <v>0</v>
      </c>
      <c r="M37" s="23">
        <v>0</v>
      </c>
      <c r="N37" s="24">
        <v>2</v>
      </c>
      <c r="O37" s="24">
        <v>0</v>
      </c>
      <c r="P37" s="29">
        <v>0</v>
      </c>
      <c r="Q37" s="23">
        <v>0</v>
      </c>
      <c r="R37" s="24">
        <v>1</v>
      </c>
      <c r="S37" s="24">
        <v>0</v>
      </c>
      <c r="T37" s="29">
        <v>0</v>
      </c>
      <c r="U37" s="23">
        <v>0</v>
      </c>
      <c r="V37" s="24">
        <v>1</v>
      </c>
      <c r="W37" s="24">
        <v>0</v>
      </c>
      <c r="X37" s="29">
        <v>0</v>
      </c>
      <c r="Y37" s="23">
        <v>0</v>
      </c>
      <c r="Z37" s="24">
        <v>0</v>
      </c>
      <c r="AA37" s="24">
        <v>0</v>
      </c>
      <c r="AB37" s="29">
        <v>0</v>
      </c>
      <c r="AC37" s="23">
        <f>AB37</f>
        <v>0</v>
      </c>
      <c r="AD37" s="67"/>
      <c r="AE37" s="21">
        <f t="shared" si="2"/>
        <v>9</v>
      </c>
      <c r="AF37" s="30">
        <f t="shared" si="3"/>
        <v>0</v>
      </c>
      <c r="AG37" s="86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2:139" ht="23" thickTop="1" thickBot="1">
      <c r="B38" s="30">
        <v>15</v>
      </c>
      <c r="C38" s="96" t="s">
        <v>51</v>
      </c>
      <c r="D38" s="31">
        <v>1</v>
      </c>
      <c r="E38" s="20">
        <v>6.25E-2</v>
      </c>
      <c r="F38" s="21">
        <v>1</v>
      </c>
      <c r="G38" s="22">
        <v>0</v>
      </c>
      <c r="H38" s="29">
        <v>0</v>
      </c>
      <c r="I38" s="23"/>
      <c r="J38" s="24">
        <v>1</v>
      </c>
      <c r="K38" s="24">
        <v>0</v>
      </c>
      <c r="L38" s="29">
        <v>0</v>
      </c>
      <c r="M38" s="23"/>
      <c r="N38" s="24">
        <v>2</v>
      </c>
      <c r="O38" s="24">
        <v>0</v>
      </c>
      <c r="P38" s="29">
        <v>1</v>
      </c>
      <c r="Q38" s="23"/>
      <c r="R38" s="24">
        <v>1</v>
      </c>
      <c r="S38" s="24">
        <v>0</v>
      </c>
      <c r="T38" s="29">
        <v>0</v>
      </c>
      <c r="U38" s="23"/>
      <c r="V38" s="24">
        <v>1</v>
      </c>
      <c r="W38" s="24">
        <v>0</v>
      </c>
      <c r="X38" s="29">
        <v>0</v>
      </c>
      <c r="Y38" s="23"/>
      <c r="Z38" s="24">
        <v>1</v>
      </c>
      <c r="AA38" s="24">
        <v>0</v>
      </c>
      <c r="AB38" s="29">
        <v>0</v>
      </c>
      <c r="AC38" s="23">
        <f>AB38</f>
        <v>0</v>
      </c>
      <c r="AD38" s="67"/>
      <c r="AE38" s="21">
        <f>F38+J38+N38+R38+V38+Z38</f>
        <v>7</v>
      </c>
      <c r="AF38" s="30">
        <f t="shared" si="3"/>
        <v>1</v>
      </c>
      <c r="AG38" s="86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</row>
    <row r="39" spans="2:139" ht="29" thickTop="1" thickBot="1">
      <c r="B39" s="31">
        <v>16</v>
      </c>
      <c r="C39" s="96" t="s">
        <v>52</v>
      </c>
      <c r="D39" s="31">
        <v>1</v>
      </c>
      <c r="E39" s="20">
        <v>6.25E-2</v>
      </c>
      <c r="F39" s="21">
        <v>1</v>
      </c>
      <c r="G39" s="22">
        <v>0</v>
      </c>
      <c r="H39" s="29">
        <v>0</v>
      </c>
      <c r="I39" s="23">
        <v>0</v>
      </c>
      <c r="J39" s="24">
        <v>1</v>
      </c>
      <c r="K39" s="24">
        <v>0</v>
      </c>
      <c r="L39" s="29">
        <v>0</v>
      </c>
      <c r="M39" s="23">
        <v>0</v>
      </c>
      <c r="N39" s="24">
        <v>0</v>
      </c>
      <c r="O39" s="24">
        <v>0</v>
      </c>
      <c r="P39" s="29">
        <v>0</v>
      </c>
      <c r="Q39" s="23">
        <v>0</v>
      </c>
      <c r="R39" s="24">
        <v>0</v>
      </c>
      <c r="S39" s="24">
        <v>0</v>
      </c>
      <c r="T39" s="29">
        <v>0</v>
      </c>
      <c r="U39" s="23">
        <v>0</v>
      </c>
      <c r="V39" s="24">
        <v>0</v>
      </c>
      <c r="W39" s="24">
        <v>0</v>
      </c>
      <c r="X39" s="29">
        <v>0</v>
      </c>
      <c r="Y39" s="23">
        <v>0</v>
      </c>
      <c r="Z39" s="24">
        <v>1</v>
      </c>
      <c r="AA39" s="24">
        <v>0</v>
      </c>
      <c r="AB39" s="29">
        <v>0</v>
      </c>
      <c r="AC39" s="23">
        <f>AB39</f>
        <v>0</v>
      </c>
      <c r="AD39" s="67"/>
      <c r="AE39" s="21">
        <f t="shared" si="2"/>
        <v>3</v>
      </c>
      <c r="AF39" s="30">
        <f t="shared" si="3"/>
        <v>0</v>
      </c>
      <c r="AG39" s="86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</row>
    <row r="40" spans="2:139" ht="23" thickTop="1" thickBot="1">
      <c r="B40" s="30">
        <v>17</v>
      </c>
      <c r="C40" s="97" t="s">
        <v>53</v>
      </c>
      <c r="D40" s="31">
        <v>1</v>
      </c>
      <c r="E40" s="20">
        <v>3.125E-2</v>
      </c>
      <c r="F40" s="21">
        <v>1</v>
      </c>
      <c r="G40" s="22">
        <v>0</v>
      </c>
      <c r="H40" s="29">
        <v>0</v>
      </c>
      <c r="I40" s="23"/>
      <c r="J40" s="24">
        <v>0</v>
      </c>
      <c r="K40" s="24">
        <v>0</v>
      </c>
      <c r="L40" s="29">
        <v>0</v>
      </c>
      <c r="M40" s="23"/>
      <c r="N40" s="24">
        <v>1</v>
      </c>
      <c r="O40" s="24">
        <v>0</v>
      </c>
      <c r="P40" s="29">
        <v>0</v>
      </c>
      <c r="Q40" s="23"/>
      <c r="R40" s="24">
        <v>0</v>
      </c>
      <c r="S40" s="24">
        <v>0</v>
      </c>
      <c r="T40" s="29">
        <v>0</v>
      </c>
      <c r="U40" s="23"/>
      <c r="V40" s="24">
        <v>1</v>
      </c>
      <c r="W40" s="24">
        <v>0</v>
      </c>
      <c r="X40" s="29">
        <v>0</v>
      </c>
      <c r="Y40" s="23"/>
      <c r="Z40" s="24">
        <v>0</v>
      </c>
      <c r="AA40" s="24">
        <v>0</v>
      </c>
      <c r="AB40" s="29">
        <v>0</v>
      </c>
      <c r="AC40" s="23">
        <f>AB40</f>
        <v>0</v>
      </c>
      <c r="AD40" s="67"/>
      <c r="AE40" s="21">
        <f t="shared" si="2"/>
        <v>3</v>
      </c>
      <c r="AF40" s="30">
        <f t="shared" si="3"/>
        <v>0</v>
      </c>
      <c r="AG40" s="86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</row>
    <row r="41" spans="2:139" ht="23" thickTop="1" thickBot="1">
      <c r="B41" s="31">
        <v>18</v>
      </c>
      <c r="C41" s="97" t="s">
        <v>54</v>
      </c>
      <c r="D41" s="31">
        <v>1</v>
      </c>
      <c r="E41" s="20">
        <v>3.125E-2</v>
      </c>
      <c r="F41" s="21">
        <v>2</v>
      </c>
      <c r="G41" s="22">
        <v>0</v>
      </c>
      <c r="H41" s="29">
        <v>0</v>
      </c>
      <c r="I41" s="23">
        <v>0</v>
      </c>
      <c r="J41" s="24">
        <v>3</v>
      </c>
      <c r="K41" s="24">
        <v>0</v>
      </c>
      <c r="L41" s="29">
        <v>1</v>
      </c>
      <c r="M41" s="23">
        <v>0</v>
      </c>
      <c r="N41" s="24">
        <v>3</v>
      </c>
      <c r="O41" s="24">
        <v>0</v>
      </c>
      <c r="P41" s="29">
        <v>0</v>
      </c>
      <c r="Q41" s="23">
        <v>0</v>
      </c>
      <c r="R41" s="24">
        <v>1</v>
      </c>
      <c r="S41" s="24">
        <v>0</v>
      </c>
      <c r="T41" s="29">
        <v>0</v>
      </c>
      <c r="U41" s="23">
        <v>0</v>
      </c>
      <c r="V41" s="24">
        <v>0</v>
      </c>
      <c r="W41" s="24">
        <v>0</v>
      </c>
      <c r="X41" s="29">
        <v>0</v>
      </c>
      <c r="Y41" s="23">
        <v>0</v>
      </c>
      <c r="Z41" s="24">
        <v>0</v>
      </c>
      <c r="AA41" s="24">
        <v>0</v>
      </c>
      <c r="AB41" s="29">
        <v>0</v>
      </c>
      <c r="AC41" s="23">
        <f>AB41</f>
        <v>0</v>
      </c>
      <c r="AD41" s="67"/>
      <c r="AE41" s="21">
        <f>F41+J41+N41+R41+V41+Z41</f>
        <v>9</v>
      </c>
      <c r="AF41" s="30">
        <f t="shared" si="3"/>
        <v>1</v>
      </c>
      <c r="AG41" s="86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</row>
    <row r="42" spans="2:139" s="15" customFormat="1" ht="21.5" thickTop="1" thickBot="1">
      <c r="B42" s="59" t="s">
        <v>13</v>
      </c>
      <c r="C42" s="59"/>
      <c r="D42" s="41">
        <f>SUM(D33:D41)</f>
        <v>11</v>
      </c>
      <c r="E42" s="34">
        <f>SUM(E33:E41)</f>
        <v>0.5</v>
      </c>
      <c r="F42" s="39">
        <f>SUM(F33:F41)</f>
        <v>12</v>
      </c>
      <c r="G42" s="34"/>
      <c r="H42" s="42">
        <f>SUM(H33:H41)</f>
        <v>2</v>
      </c>
      <c r="I42" s="35">
        <f>SUM(I33:I41)</f>
        <v>0</v>
      </c>
      <c r="J42" s="40">
        <f>SUM(J33:J41)</f>
        <v>13</v>
      </c>
      <c r="K42" s="34"/>
      <c r="L42" s="42">
        <f>SUM(L33:L41)</f>
        <v>2</v>
      </c>
      <c r="M42" s="36">
        <f>SUM(M33:M41)</f>
        <v>0</v>
      </c>
      <c r="N42" s="40">
        <f>SUM(N33:N41)</f>
        <v>14</v>
      </c>
      <c r="O42" s="34"/>
      <c r="P42" s="42">
        <f>SUM(P33:P41)</f>
        <v>2</v>
      </c>
      <c r="Q42" s="36">
        <f>SUM(Q33:Q41)</f>
        <v>0</v>
      </c>
      <c r="R42" s="40">
        <f>SUM(R33:R41)</f>
        <v>7</v>
      </c>
      <c r="S42" s="34"/>
      <c r="T42" s="42">
        <f>SUM(T33:T41)</f>
        <v>1</v>
      </c>
      <c r="U42" s="37">
        <f>SUM(U33:U41)</f>
        <v>0</v>
      </c>
      <c r="V42" s="40">
        <f>SUM(V33:V41)</f>
        <v>5</v>
      </c>
      <c r="W42" s="34"/>
      <c r="X42" s="42">
        <f>SUM(X33:X41)</f>
        <v>0</v>
      </c>
      <c r="Y42" s="38">
        <f>SUM(Y33:Y41)</f>
        <v>0</v>
      </c>
      <c r="Z42" s="40">
        <f>SUM(Z33:Z41)</f>
        <v>4</v>
      </c>
      <c r="AA42" s="34"/>
      <c r="AB42" s="42">
        <f>SUM(AB33:AB41)</f>
        <v>0</v>
      </c>
      <c r="AC42" s="25">
        <f>SUM(AC33:AC41)</f>
        <v>0</v>
      </c>
      <c r="AD42" s="67"/>
      <c r="AE42" s="21">
        <f>F42+J42+N42+R42+V42+Z42</f>
        <v>55</v>
      </c>
      <c r="AF42" s="43">
        <f>SUM(AF33:AF41)</f>
        <v>5</v>
      </c>
      <c r="AG42" s="86"/>
    </row>
    <row r="43" spans="2:139" s="1" customFormat="1" ht="22.5" thickTop="1">
      <c r="B43" s="18" t="s">
        <v>21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2:139" s="1" customFormat="1">
      <c r="B44" s="18" t="s">
        <v>19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2:139" s="6" customFormat="1" ht="22.5" thickBot="1">
      <c r="B45" s="18" t="s">
        <v>20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2:139" s="6" customFormat="1" ht="30" thickTop="1" thickBot="1">
      <c r="B46" s="76" t="s">
        <v>16</v>
      </c>
      <c r="C46" s="77"/>
      <c r="D46" s="78"/>
      <c r="E46" s="8"/>
      <c r="F46" s="1"/>
      <c r="G46" s="1"/>
      <c r="H46" s="79" t="s">
        <v>65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1"/>
      <c r="W46" s="7"/>
      <c r="X46" s="7"/>
      <c r="Y46" s="1"/>
      <c r="Z46" s="9"/>
      <c r="AA46" s="9"/>
      <c r="AB46" s="9"/>
      <c r="AC46" s="9"/>
      <c r="AD46" s="9"/>
      <c r="AE46" s="9"/>
      <c r="AF46" s="9"/>
      <c r="AG46" s="18"/>
    </row>
    <row r="47" spans="2:139" s="6" customFormat="1" ht="8" customHeight="1" thickTop="1" thickBo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6"/>
      <c r="AC47" s="16"/>
      <c r="AD47" s="16"/>
      <c r="AE47" s="16"/>
      <c r="AF47" s="16"/>
      <c r="AG47" s="18"/>
    </row>
    <row r="48" spans="2:139" s="6" customFormat="1" ht="28.5" thickTop="1" thickBot="1">
      <c r="B48" s="76" t="s">
        <v>17</v>
      </c>
      <c r="C48" s="77"/>
      <c r="D48" s="78"/>
      <c r="E48" s="2"/>
      <c r="F48" s="1"/>
      <c r="G48" s="1"/>
      <c r="H48" s="79" t="s">
        <v>68</v>
      </c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1"/>
      <c r="W48" s="7"/>
      <c r="X48" s="7"/>
      <c r="Y48" s="1"/>
      <c r="Z48" s="82" t="s">
        <v>63</v>
      </c>
      <c r="AA48" s="83"/>
      <c r="AB48" s="83"/>
      <c r="AC48" s="83"/>
      <c r="AD48" s="83"/>
      <c r="AE48" s="83"/>
      <c r="AF48" s="84"/>
      <c r="AG48" s="18"/>
    </row>
    <row r="49" spans="2:33" s="6" customFormat="1" ht="8" customHeight="1" thickTop="1" thickBo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8"/>
    </row>
    <row r="50" spans="2:33" s="6" customFormat="1" ht="26" thickTop="1" thickBot="1">
      <c r="B50" s="76" t="s">
        <v>30</v>
      </c>
      <c r="C50" s="77"/>
      <c r="D50" s="26">
        <v>40</v>
      </c>
      <c r="E50" s="17"/>
      <c r="F50" s="2"/>
      <c r="G50" s="2"/>
      <c r="H50" s="17"/>
      <c r="I50" s="17"/>
      <c r="J50" s="17"/>
      <c r="K50" s="17"/>
      <c r="L50" s="2"/>
      <c r="M50" s="57"/>
      <c r="N50" s="60" t="s">
        <v>35</v>
      </c>
      <c r="O50" s="61"/>
      <c r="P50" s="62"/>
      <c r="Q50" s="57"/>
      <c r="R50" s="17"/>
      <c r="S50" s="17"/>
      <c r="T50" s="17"/>
      <c r="U50" s="17"/>
      <c r="V50" s="17"/>
      <c r="W50" s="17"/>
      <c r="X50" s="17"/>
      <c r="Y50" s="17"/>
      <c r="Z50" s="82" t="s">
        <v>33</v>
      </c>
      <c r="AA50" s="83"/>
      <c r="AB50" s="83"/>
      <c r="AC50" s="83"/>
      <c r="AD50" s="83"/>
      <c r="AE50" s="83"/>
      <c r="AF50" s="84"/>
      <c r="AG50" s="18"/>
    </row>
    <row r="51" spans="2:33" s="6" customFormat="1" ht="8" customHeight="1" thickTop="1" thickBo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8"/>
    </row>
    <row r="52" spans="2:33" s="6" customFormat="1" ht="24" thickTop="1" thickBot="1">
      <c r="B52" s="68" t="s">
        <v>18</v>
      </c>
      <c r="C52" s="68" t="s">
        <v>31</v>
      </c>
      <c r="D52" s="71" t="s">
        <v>0</v>
      </c>
      <c r="E52" s="74" t="s">
        <v>1</v>
      </c>
      <c r="F52" s="66" t="s">
        <v>2</v>
      </c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19"/>
      <c r="AE52" s="63" t="s">
        <v>3</v>
      </c>
      <c r="AF52" s="63" t="s">
        <v>15</v>
      </c>
      <c r="AG52" s="18"/>
    </row>
    <row r="53" spans="2:33" s="6" customFormat="1" ht="24" thickTop="1" thickBot="1">
      <c r="B53" s="69"/>
      <c r="C53" s="69"/>
      <c r="D53" s="72"/>
      <c r="E53" s="74"/>
      <c r="F53" s="66" t="s">
        <v>4</v>
      </c>
      <c r="G53" s="66"/>
      <c r="H53" s="66"/>
      <c r="I53" s="66"/>
      <c r="J53" s="66" t="s">
        <v>5</v>
      </c>
      <c r="K53" s="66"/>
      <c r="L53" s="66"/>
      <c r="M53" s="66"/>
      <c r="N53" s="66" t="s">
        <v>6</v>
      </c>
      <c r="O53" s="66"/>
      <c r="P53" s="66"/>
      <c r="Q53" s="66"/>
      <c r="R53" s="66" t="s">
        <v>7</v>
      </c>
      <c r="S53" s="66"/>
      <c r="T53" s="66"/>
      <c r="U53" s="66"/>
      <c r="V53" s="66" t="s">
        <v>8</v>
      </c>
      <c r="W53" s="66"/>
      <c r="X53" s="66"/>
      <c r="Y53" s="66"/>
      <c r="Z53" s="66" t="s">
        <v>9</v>
      </c>
      <c r="AA53" s="66"/>
      <c r="AB53" s="66"/>
      <c r="AC53" s="66"/>
      <c r="AD53" s="19"/>
      <c r="AE53" s="64"/>
      <c r="AF53" s="64"/>
      <c r="AG53" s="18"/>
    </row>
    <row r="54" spans="2:33" s="6" customFormat="1" ht="23" thickTop="1" thickBot="1">
      <c r="B54" s="70"/>
      <c r="C54" s="70"/>
      <c r="D54" s="73"/>
      <c r="E54" s="74"/>
      <c r="F54" s="44" t="s">
        <v>10</v>
      </c>
      <c r="G54" s="44" t="s">
        <v>11</v>
      </c>
      <c r="H54" s="28" t="s">
        <v>12</v>
      </c>
      <c r="I54" s="44" t="s">
        <v>14</v>
      </c>
      <c r="J54" s="44" t="s">
        <v>10</v>
      </c>
      <c r="K54" s="44" t="s">
        <v>11</v>
      </c>
      <c r="L54" s="28" t="s">
        <v>12</v>
      </c>
      <c r="M54" s="44" t="s">
        <v>14</v>
      </c>
      <c r="N54" s="44" t="s">
        <v>10</v>
      </c>
      <c r="O54" s="44" t="s">
        <v>11</v>
      </c>
      <c r="P54" s="28" t="s">
        <v>12</v>
      </c>
      <c r="Q54" s="44" t="s">
        <v>14</v>
      </c>
      <c r="R54" s="44" t="s">
        <v>10</v>
      </c>
      <c r="S54" s="44" t="s">
        <v>11</v>
      </c>
      <c r="T54" s="28" t="s">
        <v>12</v>
      </c>
      <c r="U54" s="44" t="s">
        <v>14</v>
      </c>
      <c r="V54" s="44" t="s">
        <v>10</v>
      </c>
      <c r="W54" s="44" t="s">
        <v>11</v>
      </c>
      <c r="X54" s="28" t="s">
        <v>12</v>
      </c>
      <c r="Y54" s="44" t="s">
        <v>14</v>
      </c>
      <c r="Z54" s="44" t="s">
        <v>10</v>
      </c>
      <c r="AA54" s="44" t="s">
        <v>11</v>
      </c>
      <c r="AB54" s="28" t="s">
        <v>12</v>
      </c>
      <c r="AC54" s="44" t="s">
        <v>14</v>
      </c>
      <c r="AD54" s="67"/>
      <c r="AE54" s="65"/>
      <c r="AF54" s="65"/>
      <c r="AG54" s="18"/>
    </row>
    <row r="55" spans="2:33" s="6" customFormat="1" ht="29" thickTop="1" thickBot="1">
      <c r="B55" s="31">
        <v>19</v>
      </c>
      <c r="C55" s="98" t="s">
        <v>55</v>
      </c>
      <c r="D55" s="31">
        <v>1</v>
      </c>
      <c r="E55" s="20">
        <v>6.25E-2</v>
      </c>
      <c r="F55" s="21">
        <v>2</v>
      </c>
      <c r="G55" s="22">
        <v>0</v>
      </c>
      <c r="H55" s="29">
        <v>0</v>
      </c>
      <c r="I55" s="23">
        <v>0</v>
      </c>
      <c r="J55" s="24">
        <v>2</v>
      </c>
      <c r="K55" s="24">
        <v>0</v>
      </c>
      <c r="L55" s="29">
        <v>0</v>
      </c>
      <c r="M55" s="23">
        <v>0</v>
      </c>
      <c r="N55" s="24">
        <v>3</v>
      </c>
      <c r="O55" s="24">
        <v>0</v>
      </c>
      <c r="P55" s="29">
        <v>1</v>
      </c>
      <c r="Q55" s="23">
        <v>0</v>
      </c>
      <c r="R55" s="24">
        <v>1</v>
      </c>
      <c r="S55" s="24">
        <v>0</v>
      </c>
      <c r="T55" s="29">
        <v>0</v>
      </c>
      <c r="U55" s="23">
        <v>0</v>
      </c>
      <c r="V55" s="24">
        <v>1</v>
      </c>
      <c r="W55" s="24">
        <v>0</v>
      </c>
      <c r="X55" s="29">
        <v>0</v>
      </c>
      <c r="Y55" s="23">
        <v>0</v>
      </c>
      <c r="Z55" s="24">
        <v>1</v>
      </c>
      <c r="AA55" s="24">
        <v>0</v>
      </c>
      <c r="AB55" s="29">
        <v>0</v>
      </c>
      <c r="AC55" s="23">
        <f>AB55</f>
        <v>0</v>
      </c>
      <c r="AD55" s="67"/>
      <c r="AE55" s="21">
        <f>F55+J55+N55+R55+V55+Z55</f>
        <v>10</v>
      </c>
      <c r="AF55" s="30">
        <f>H55+L55+P55+T55+X55+AB55</f>
        <v>1</v>
      </c>
      <c r="AG55" s="18"/>
    </row>
    <row r="56" spans="2:33" s="6" customFormat="1" ht="29" thickTop="1" thickBot="1">
      <c r="B56" s="30">
        <v>20</v>
      </c>
      <c r="C56" s="98" t="s">
        <v>56</v>
      </c>
      <c r="D56" s="31">
        <v>1</v>
      </c>
      <c r="E56" s="20">
        <v>6.25E-2</v>
      </c>
      <c r="F56" s="21">
        <v>2</v>
      </c>
      <c r="G56" s="22">
        <v>0</v>
      </c>
      <c r="H56" s="29">
        <v>0</v>
      </c>
      <c r="I56" s="23"/>
      <c r="J56" s="24">
        <v>1</v>
      </c>
      <c r="K56" s="24">
        <v>0</v>
      </c>
      <c r="L56" s="29">
        <v>0</v>
      </c>
      <c r="M56" s="23"/>
      <c r="N56" s="24">
        <v>3</v>
      </c>
      <c r="O56" s="24">
        <v>0</v>
      </c>
      <c r="P56" s="29">
        <v>1</v>
      </c>
      <c r="Q56" s="23"/>
      <c r="R56" s="24">
        <v>1</v>
      </c>
      <c r="S56" s="24">
        <v>0</v>
      </c>
      <c r="T56" s="29">
        <v>0</v>
      </c>
      <c r="U56" s="23"/>
      <c r="V56" s="24">
        <v>1</v>
      </c>
      <c r="W56" s="24">
        <v>0</v>
      </c>
      <c r="X56" s="29">
        <v>0</v>
      </c>
      <c r="Y56" s="23"/>
      <c r="Z56" s="24">
        <v>1</v>
      </c>
      <c r="AA56" s="24">
        <v>0</v>
      </c>
      <c r="AB56" s="29">
        <v>0</v>
      </c>
      <c r="AC56" s="23"/>
      <c r="AD56" s="67"/>
      <c r="AE56" s="21">
        <f>F56+J56+N56+R56+V56+Z56</f>
        <v>9</v>
      </c>
      <c r="AF56" s="30">
        <f>H56+L56+P56+T56+X56+AB56</f>
        <v>1</v>
      </c>
      <c r="AG56" s="18"/>
    </row>
    <row r="57" spans="2:33" s="6" customFormat="1" ht="29" thickTop="1" thickBot="1">
      <c r="B57" s="31">
        <v>21</v>
      </c>
      <c r="C57" s="98" t="s">
        <v>57</v>
      </c>
      <c r="D57" s="31">
        <v>1</v>
      </c>
      <c r="E57" s="20">
        <v>6.25E-2</v>
      </c>
      <c r="F57" s="21">
        <v>1</v>
      </c>
      <c r="G57" s="22">
        <v>0</v>
      </c>
      <c r="H57" s="29">
        <v>0</v>
      </c>
      <c r="I57" s="23"/>
      <c r="J57" s="24">
        <v>2</v>
      </c>
      <c r="K57" s="24">
        <v>0</v>
      </c>
      <c r="L57" s="29">
        <v>0</v>
      </c>
      <c r="M57" s="23"/>
      <c r="N57" s="24">
        <v>2</v>
      </c>
      <c r="O57" s="24">
        <v>0</v>
      </c>
      <c r="P57" s="29">
        <v>0</v>
      </c>
      <c r="Q57" s="23"/>
      <c r="R57" s="24">
        <v>1</v>
      </c>
      <c r="S57" s="24">
        <v>0</v>
      </c>
      <c r="T57" s="29">
        <v>0</v>
      </c>
      <c r="U57" s="23"/>
      <c r="V57" s="24">
        <v>1</v>
      </c>
      <c r="W57" s="24">
        <v>0</v>
      </c>
      <c r="X57" s="29">
        <v>0</v>
      </c>
      <c r="Y57" s="23"/>
      <c r="Z57" s="24">
        <v>1</v>
      </c>
      <c r="AA57" s="24">
        <v>0</v>
      </c>
      <c r="AB57" s="29">
        <v>0</v>
      </c>
      <c r="AC57" s="23"/>
      <c r="AD57" s="67"/>
      <c r="AE57" s="21">
        <f t="shared" ref="AE57:AE59" si="4">F57+J57+N57+R57+V57+Z57</f>
        <v>8</v>
      </c>
      <c r="AF57" s="30">
        <f t="shared" ref="AF57:AF62" si="5">H57+L57+P57+T57+X57+AB57</f>
        <v>0</v>
      </c>
      <c r="AG57" s="18"/>
    </row>
    <row r="58" spans="2:33" s="6" customFormat="1" ht="23" thickTop="1" thickBot="1">
      <c r="B58" s="30">
        <v>22</v>
      </c>
      <c r="C58" s="98" t="s">
        <v>58</v>
      </c>
      <c r="D58" s="31">
        <v>1</v>
      </c>
      <c r="E58" s="20">
        <v>6.25E-2</v>
      </c>
      <c r="F58" s="21">
        <v>1</v>
      </c>
      <c r="G58" s="22">
        <v>0</v>
      </c>
      <c r="H58" s="29">
        <v>0</v>
      </c>
      <c r="I58" s="23"/>
      <c r="J58" s="24">
        <v>2</v>
      </c>
      <c r="K58" s="24">
        <v>0</v>
      </c>
      <c r="L58" s="29">
        <v>1</v>
      </c>
      <c r="M58" s="23"/>
      <c r="N58" s="24">
        <v>2</v>
      </c>
      <c r="O58" s="24">
        <v>0</v>
      </c>
      <c r="P58" s="29">
        <v>0</v>
      </c>
      <c r="Q58" s="23"/>
      <c r="R58" s="24">
        <v>0</v>
      </c>
      <c r="S58" s="24">
        <v>0</v>
      </c>
      <c r="T58" s="29">
        <v>0</v>
      </c>
      <c r="U58" s="23"/>
      <c r="V58" s="24">
        <v>1</v>
      </c>
      <c r="W58" s="24">
        <v>0</v>
      </c>
      <c r="X58" s="29">
        <v>0</v>
      </c>
      <c r="Y58" s="23"/>
      <c r="Z58" s="24">
        <v>0</v>
      </c>
      <c r="AA58" s="24">
        <v>0</v>
      </c>
      <c r="AB58" s="29">
        <v>0</v>
      </c>
      <c r="AC58" s="23"/>
      <c r="AD58" s="67"/>
      <c r="AE58" s="21">
        <f t="shared" si="4"/>
        <v>6</v>
      </c>
      <c r="AF58" s="30">
        <f t="shared" si="5"/>
        <v>1</v>
      </c>
      <c r="AG58" s="18"/>
    </row>
    <row r="59" spans="2:33" s="6" customFormat="1" ht="23" thickTop="1" thickBot="1">
      <c r="B59" s="31">
        <v>23</v>
      </c>
      <c r="C59" s="98" t="s">
        <v>59</v>
      </c>
      <c r="D59" s="31">
        <v>1</v>
      </c>
      <c r="E59" s="20">
        <v>6.25E-2</v>
      </c>
      <c r="F59" s="21">
        <v>1</v>
      </c>
      <c r="G59" s="22">
        <v>0</v>
      </c>
      <c r="H59" s="29">
        <v>0</v>
      </c>
      <c r="I59" s="23">
        <v>0</v>
      </c>
      <c r="J59" s="24">
        <v>2</v>
      </c>
      <c r="K59" s="24">
        <v>0</v>
      </c>
      <c r="L59" s="29">
        <v>1</v>
      </c>
      <c r="M59" s="23">
        <v>0</v>
      </c>
      <c r="N59" s="24">
        <v>1</v>
      </c>
      <c r="O59" s="24">
        <v>0</v>
      </c>
      <c r="P59" s="29">
        <v>0</v>
      </c>
      <c r="Q59" s="23">
        <v>0</v>
      </c>
      <c r="R59" s="24">
        <v>1</v>
      </c>
      <c r="S59" s="24">
        <v>0</v>
      </c>
      <c r="T59" s="29">
        <v>0</v>
      </c>
      <c r="U59" s="23">
        <v>0</v>
      </c>
      <c r="V59" s="24">
        <v>0</v>
      </c>
      <c r="W59" s="24">
        <v>0</v>
      </c>
      <c r="X59" s="29">
        <v>0</v>
      </c>
      <c r="Y59" s="23">
        <v>0</v>
      </c>
      <c r="Z59" s="24">
        <v>0</v>
      </c>
      <c r="AA59" s="24">
        <v>0</v>
      </c>
      <c r="AB59" s="29">
        <v>0</v>
      </c>
      <c r="AC59" s="23">
        <f>AB59</f>
        <v>0</v>
      </c>
      <c r="AD59" s="67"/>
      <c r="AE59" s="21">
        <f t="shared" si="4"/>
        <v>5</v>
      </c>
      <c r="AF59" s="30">
        <f t="shared" si="5"/>
        <v>1</v>
      </c>
      <c r="AG59" s="18"/>
    </row>
    <row r="60" spans="2:33" s="6" customFormat="1" ht="29" thickTop="1" thickBot="1">
      <c r="B60" s="30">
        <v>24</v>
      </c>
      <c r="C60" s="98" t="s">
        <v>60</v>
      </c>
      <c r="D60" s="31">
        <v>1</v>
      </c>
      <c r="E60" s="20">
        <v>6.25E-2</v>
      </c>
      <c r="F60" s="21">
        <v>2</v>
      </c>
      <c r="G60" s="22">
        <v>0</v>
      </c>
      <c r="H60" s="29">
        <v>0</v>
      </c>
      <c r="I60" s="23"/>
      <c r="J60" s="24">
        <v>2</v>
      </c>
      <c r="K60" s="24">
        <v>0</v>
      </c>
      <c r="L60" s="29">
        <v>0</v>
      </c>
      <c r="M60" s="23"/>
      <c r="N60" s="24">
        <v>3</v>
      </c>
      <c r="O60" s="24">
        <v>0</v>
      </c>
      <c r="P60" s="29">
        <v>1</v>
      </c>
      <c r="Q60" s="23"/>
      <c r="R60" s="24">
        <v>1</v>
      </c>
      <c r="S60" s="24">
        <v>0</v>
      </c>
      <c r="T60" s="29">
        <v>0</v>
      </c>
      <c r="U60" s="23"/>
      <c r="V60" s="24">
        <v>1</v>
      </c>
      <c r="W60" s="24">
        <v>0</v>
      </c>
      <c r="X60" s="29">
        <v>0</v>
      </c>
      <c r="Y60" s="23"/>
      <c r="Z60" s="24">
        <v>1</v>
      </c>
      <c r="AA60" s="24">
        <v>0</v>
      </c>
      <c r="AB60" s="29">
        <v>0</v>
      </c>
      <c r="AC60" s="23">
        <f>AB60</f>
        <v>0</v>
      </c>
      <c r="AD60" s="67"/>
      <c r="AE60" s="21">
        <f>F60+J60+N60+R60+V60+Z60</f>
        <v>10</v>
      </c>
      <c r="AF60" s="30">
        <f t="shared" si="5"/>
        <v>1</v>
      </c>
      <c r="AG60" s="18"/>
    </row>
    <row r="61" spans="2:33" s="6" customFormat="1" ht="29" thickTop="1" thickBot="1">
      <c r="B61" s="31">
        <v>25</v>
      </c>
      <c r="C61" s="98" t="s">
        <v>61</v>
      </c>
      <c r="D61" s="31">
        <v>1</v>
      </c>
      <c r="E61" s="20">
        <v>6.25E-2</v>
      </c>
      <c r="F61" s="21">
        <v>1</v>
      </c>
      <c r="G61" s="22">
        <v>0</v>
      </c>
      <c r="H61" s="29">
        <v>0</v>
      </c>
      <c r="I61" s="23">
        <v>0</v>
      </c>
      <c r="J61" s="24">
        <v>2</v>
      </c>
      <c r="K61" s="24">
        <v>0</v>
      </c>
      <c r="L61" s="29">
        <v>0</v>
      </c>
      <c r="M61" s="23">
        <v>0</v>
      </c>
      <c r="N61" s="24">
        <v>2</v>
      </c>
      <c r="O61" s="24">
        <v>0</v>
      </c>
      <c r="P61" s="29">
        <v>0</v>
      </c>
      <c r="Q61" s="23">
        <v>0</v>
      </c>
      <c r="R61" s="24">
        <v>2</v>
      </c>
      <c r="S61" s="24">
        <v>0</v>
      </c>
      <c r="T61" s="29">
        <v>1</v>
      </c>
      <c r="U61" s="23">
        <v>0</v>
      </c>
      <c r="V61" s="24">
        <v>1</v>
      </c>
      <c r="W61" s="24">
        <v>0</v>
      </c>
      <c r="X61" s="29">
        <v>0</v>
      </c>
      <c r="Y61" s="23">
        <v>0</v>
      </c>
      <c r="Z61" s="24">
        <v>0</v>
      </c>
      <c r="AA61" s="24">
        <v>0</v>
      </c>
      <c r="AB61" s="29">
        <v>0</v>
      </c>
      <c r="AC61" s="23">
        <f>AB61</f>
        <v>0</v>
      </c>
      <c r="AD61" s="67"/>
      <c r="AE61" s="21">
        <f t="shared" ref="AE61:AE62" si="6">F61+J61+N61+R61+V61+Z61</f>
        <v>8</v>
      </c>
      <c r="AF61" s="30">
        <f t="shared" si="5"/>
        <v>1</v>
      </c>
      <c r="AG61" s="18"/>
    </row>
    <row r="62" spans="2:33" s="6" customFormat="1" ht="24.5" customHeight="1" thickTop="1" thickBot="1">
      <c r="B62" s="30">
        <v>26</v>
      </c>
      <c r="C62" s="98" t="s">
        <v>62</v>
      </c>
      <c r="D62" s="31">
        <v>2</v>
      </c>
      <c r="E62" s="20">
        <v>3.125E-2</v>
      </c>
      <c r="F62" s="21">
        <v>1</v>
      </c>
      <c r="G62" s="22">
        <v>0</v>
      </c>
      <c r="H62" s="29">
        <v>0</v>
      </c>
      <c r="I62" s="23"/>
      <c r="J62" s="24">
        <v>1</v>
      </c>
      <c r="K62" s="24">
        <v>0</v>
      </c>
      <c r="L62" s="29">
        <v>0</v>
      </c>
      <c r="M62" s="23"/>
      <c r="N62" s="24">
        <v>2</v>
      </c>
      <c r="O62" s="24">
        <v>0</v>
      </c>
      <c r="P62" s="29">
        <v>1</v>
      </c>
      <c r="Q62" s="23"/>
      <c r="R62" s="24">
        <v>0</v>
      </c>
      <c r="S62" s="24">
        <v>0</v>
      </c>
      <c r="T62" s="29">
        <v>0</v>
      </c>
      <c r="U62" s="23"/>
      <c r="V62" s="24">
        <v>1</v>
      </c>
      <c r="W62" s="24">
        <v>0</v>
      </c>
      <c r="X62" s="29">
        <v>0</v>
      </c>
      <c r="Y62" s="23"/>
      <c r="Z62" s="24">
        <v>0</v>
      </c>
      <c r="AA62" s="24">
        <v>0</v>
      </c>
      <c r="AB62" s="29">
        <v>0</v>
      </c>
      <c r="AC62" s="23">
        <f>AB62</f>
        <v>0</v>
      </c>
      <c r="AD62" s="67"/>
      <c r="AE62" s="21">
        <f t="shared" si="6"/>
        <v>5</v>
      </c>
      <c r="AF62" s="30">
        <f t="shared" si="5"/>
        <v>1</v>
      </c>
      <c r="AG62" s="18"/>
    </row>
    <row r="63" spans="2:33" s="6" customFormat="1" ht="23" thickTop="1" thickBot="1">
      <c r="B63" s="59" t="s">
        <v>13</v>
      </c>
      <c r="C63" s="59"/>
      <c r="D63" s="41">
        <f>SUM(D55:D62)</f>
        <v>9</v>
      </c>
      <c r="E63" s="34">
        <f>SUM(E55:E62)</f>
        <v>0.46875</v>
      </c>
      <c r="F63" s="39">
        <f>SUM(F55:F62)</f>
        <v>11</v>
      </c>
      <c r="G63" s="34"/>
      <c r="H63" s="42">
        <f>SUM(H55:H62)</f>
        <v>0</v>
      </c>
      <c r="I63" s="35">
        <f>SUM(I55:I62)</f>
        <v>0</v>
      </c>
      <c r="J63" s="40">
        <f>SUM(J55:J62)</f>
        <v>14</v>
      </c>
      <c r="K63" s="34"/>
      <c r="L63" s="42">
        <f>SUM(L55:L62)</f>
        <v>2</v>
      </c>
      <c r="M63" s="36">
        <f>SUM(M55:M62)</f>
        <v>0</v>
      </c>
      <c r="N63" s="40">
        <f>SUM(N55:N62)</f>
        <v>18</v>
      </c>
      <c r="O63" s="34"/>
      <c r="P63" s="42">
        <f>SUM(P55:P62)</f>
        <v>4</v>
      </c>
      <c r="Q63" s="36">
        <f>SUM(Q55:Q62)</f>
        <v>0</v>
      </c>
      <c r="R63" s="40">
        <f>SUM(R55:R62)</f>
        <v>7</v>
      </c>
      <c r="S63" s="34"/>
      <c r="T63" s="42">
        <f>SUM(T55:T62)</f>
        <v>1</v>
      </c>
      <c r="U63" s="37">
        <f>SUM(U55:U62)</f>
        <v>0</v>
      </c>
      <c r="V63" s="40">
        <f>SUM(V55:V62)</f>
        <v>7</v>
      </c>
      <c r="W63" s="34"/>
      <c r="X63" s="42">
        <f>SUM(X55:X62)</f>
        <v>0</v>
      </c>
      <c r="Y63" s="38">
        <f>SUM(Y55:Y62)</f>
        <v>0</v>
      </c>
      <c r="Z63" s="40">
        <f>SUM(Z55:Z62)</f>
        <v>4</v>
      </c>
      <c r="AA63" s="34"/>
      <c r="AB63" s="42">
        <f>SUM(AB55:AB62)</f>
        <v>0</v>
      </c>
      <c r="AC63" s="25">
        <f>SUM(AC55:AC62)</f>
        <v>0</v>
      </c>
      <c r="AD63" s="67"/>
      <c r="AE63" s="21">
        <f>F63+J63+N63+R63+V63+Z63</f>
        <v>61</v>
      </c>
      <c r="AF63" s="43">
        <f>SUM(AF55:AF62)</f>
        <v>7</v>
      </c>
      <c r="AG63" s="18"/>
    </row>
    <row r="64" spans="2:33" s="6" customFormat="1" ht="22.5" thickTop="1">
      <c r="B64" s="18" t="s">
        <v>21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</row>
    <row r="65" spans="2:33" s="6" customFormat="1">
      <c r="B65" s="18" t="s">
        <v>19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</row>
    <row r="66" spans="2:33" s="6" customFormat="1" ht="22.5" thickBot="1">
      <c r="B66" s="18" t="s">
        <v>20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</row>
    <row r="67" spans="2:33" s="1" customFormat="1" ht="30" thickTop="1" thickBot="1">
      <c r="B67" s="76" t="s">
        <v>16</v>
      </c>
      <c r="C67" s="77"/>
      <c r="D67" s="78"/>
      <c r="E67" s="8"/>
      <c r="H67" s="79" t="s">
        <v>66</v>
      </c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1"/>
      <c r="W67" s="7"/>
      <c r="X67" s="7"/>
      <c r="Z67" s="9"/>
      <c r="AA67" s="9"/>
      <c r="AB67" s="9"/>
      <c r="AC67" s="9"/>
      <c r="AD67" s="9"/>
      <c r="AE67" s="9"/>
      <c r="AF67" s="9"/>
      <c r="AG67" s="18"/>
    </row>
    <row r="68" spans="2:33" s="1" customFormat="1" ht="8.25" customHeight="1" thickTop="1" thickBot="1">
      <c r="AB68" s="16"/>
      <c r="AC68" s="16"/>
      <c r="AD68" s="16"/>
      <c r="AE68" s="16"/>
      <c r="AF68" s="16"/>
      <c r="AG68" s="18"/>
    </row>
    <row r="69" spans="2:33" s="1" customFormat="1" ht="28.5" thickTop="1" thickBot="1">
      <c r="B69" s="76" t="s">
        <v>17</v>
      </c>
      <c r="C69" s="77"/>
      <c r="D69" s="78"/>
      <c r="E69" s="2"/>
      <c r="H69" s="79" t="s">
        <v>68</v>
      </c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1"/>
      <c r="W69" s="7"/>
      <c r="X69" s="7"/>
      <c r="Z69" s="82" t="s">
        <v>63</v>
      </c>
      <c r="AA69" s="83"/>
      <c r="AB69" s="83"/>
      <c r="AC69" s="83"/>
      <c r="AD69" s="83"/>
      <c r="AE69" s="83"/>
      <c r="AF69" s="84"/>
      <c r="AG69" s="18"/>
    </row>
    <row r="70" spans="2:33" s="1" customFormat="1" ht="5.5" customHeight="1" thickTop="1" thickBot="1">
      <c r="AG70" s="18"/>
    </row>
    <row r="71" spans="2:33" s="2" customFormat="1" ht="26" thickTop="1" thickBot="1">
      <c r="B71" s="76" t="s">
        <v>30</v>
      </c>
      <c r="C71" s="77"/>
      <c r="D71" s="26">
        <v>40</v>
      </c>
      <c r="E71" s="17"/>
      <c r="H71" s="17"/>
      <c r="I71" s="17"/>
      <c r="J71" s="17"/>
      <c r="K71" s="17"/>
      <c r="M71" s="57"/>
      <c r="N71" s="60" t="s">
        <v>35</v>
      </c>
      <c r="O71" s="61"/>
      <c r="P71" s="62"/>
      <c r="Q71" s="57"/>
      <c r="R71" s="17"/>
      <c r="S71" s="17"/>
      <c r="T71" s="17"/>
      <c r="U71" s="17"/>
      <c r="V71" s="17"/>
      <c r="W71" s="17"/>
      <c r="X71" s="17"/>
      <c r="Y71" s="17"/>
      <c r="Z71" s="82" t="s">
        <v>36</v>
      </c>
      <c r="AA71" s="83"/>
      <c r="AB71" s="83"/>
      <c r="AC71" s="83"/>
      <c r="AD71" s="83"/>
      <c r="AE71" s="83"/>
      <c r="AF71" s="84"/>
      <c r="AG71" s="18"/>
    </row>
    <row r="72" spans="2:33" s="2" customFormat="1" ht="9" customHeight="1" thickTop="1">
      <c r="AG72" s="18"/>
    </row>
    <row r="73" spans="2:33" s="6" customFormat="1" ht="9" customHeight="1" thickBot="1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</row>
    <row r="74" spans="2:33" s="6" customFormat="1" ht="24.75" customHeight="1" thickTop="1" thickBot="1">
      <c r="B74" s="87" t="s">
        <v>67</v>
      </c>
      <c r="C74" s="87"/>
      <c r="D74" s="89" t="s">
        <v>0</v>
      </c>
      <c r="E74" s="74" t="s">
        <v>1</v>
      </c>
      <c r="F74" s="66" t="s">
        <v>2</v>
      </c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45"/>
      <c r="AE74" s="89" t="s">
        <v>3</v>
      </c>
      <c r="AF74" s="89" t="s">
        <v>15</v>
      </c>
      <c r="AG74" s="5"/>
    </row>
    <row r="75" spans="2:33" s="1" customFormat="1" ht="24.75" customHeight="1" thickTop="1" thickBot="1">
      <c r="B75" s="87"/>
      <c r="C75" s="87"/>
      <c r="D75" s="89"/>
      <c r="E75" s="74"/>
      <c r="F75" s="66" t="s">
        <v>4</v>
      </c>
      <c r="G75" s="66"/>
      <c r="H75" s="66"/>
      <c r="I75" s="66"/>
      <c r="J75" s="66" t="s">
        <v>5</v>
      </c>
      <c r="K75" s="66"/>
      <c r="L75" s="66"/>
      <c r="M75" s="66"/>
      <c r="N75" s="66" t="s">
        <v>6</v>
      </c>
      <c r="O75" s="66"/>
      <c r="P75" s="66"/>
      <c r="Q75" s="66"/>
      <c r="R75" s="66" t="s">
        <v>7</v>
      </c>
      <c r="S75" s="66"/>
      <c r="T75" s="66"/>
      <c r="U75" s="66"/>
      <c r="V75" s="66" t="s">
        <v>8</v>
      </c>
      <c r="W75" s="66"/>
      <c r="X75" s="66"/>
      <c r="Y75" s="66"/>
      <c r="Z75" s="66" t="s">
        <v>9</v>
      </c>
      <c r="AA75" s="66"/>
      <c r="AB75" s="66"/>
      <c r="AC75" s="66"/>
      <c r="AD75" s="52"/>
      <c r="AE75" s="89"/>
      <c r="AF75" s="89"/>
      <c r="AG75" s="2"/>
    </row>
    <row r="76" spans="2:33" s="1" customFormat="1" ht="24.75" customHeight="1" thickTop="1" thickBot="1">
      <c r="B76" s="87"/>
      <c r="C76" s="87"/>
      <c r="D76" s="89"/>
      <c r="E76" s="74"/>
      <c r="F76" s="44" t="s">
        <v>10</v>
      </c>
      <c r="G76" s="44" t="s">
        <v>11</v>
      </c>
      <c r="H76" s="28" t="s">
        <v>12</v>
      </c>
      <c r="I76" s="44" t="s">
        <v>14</v>
      </c>
      <c r="J76" s="44" t="s">
        <v>10</v>
      </c>
      <c r="K76" s="44" t="s">
        <v>11</v>
      </c>
      <c r="L76" s="28" t="s">
        <v>12</v>
      </c>
      <c r="M76" s="44" t="s">
        <v>14</v>
      </c>
      <c r="N76" s="44" t="s">
        <v>10</v>
      </c>
      <c r="O76" s="44" t="s">
        <v>11</v>
      </c>
      <c r="P76" s="28" t="s">
        <v>12</v>
      </c>
      <c r="Q76" s="44" t="s">
        <v>14</v>
      </c>
      <c r="R76" s="44" t="s">
        <v>10</v>
      </c>
      <c r="S76" s="44" t="s">
        <v>11</v>
      </c>
      <c r="T76" s="28" t="s">
        <v>12</v>
      </c>
      <c r="U76" s="44" t="s">
        <v>14</v>
      </c>
      <c r="V76" s="44" t="s">
        <v>10</v>
      </c>
      <c r="W76" s="44" t="s">
        <v>11</v>
      </c>
      <c r="X76" s="28" t="s">
        <v>12</v>
      </c>
      <c r="Y76" s="44" t="s">
        <v>14</v>
      </c>
      <c r="Z76" s="44" t="s">
        <v>10</v>
      </c>
      <c r="AA76" s="44" t="s">
        <v>11</v>
      </c>
      <c r="AB76" s="28" t="s">
        <v>12</v>
      </c>
      <c r="AC76" s="44" t="s">
        <v>14</v>
      </c>
      <c r="AD76" s="52"/>
      <c r="AE76" s="89"/>
      <c r="AF76" s="89"/>
      <c r="AG76" s="2"/>
    </row>
    <row r="77" spans="2:33" s="1" customFormat="1" ht="24.75" customHeight="1" thickTop="1" thickBot="1">
      <c r="B77" s="87"/>
      <c r="C77" s="87"/>
      <c r="D77" s="53">
        <f>D19+D42</f>
        <v>25</v>
      </c>
      <c r="E77" s="54" t="e">
        <f>E19+E40+#REF!</f>
        <v>#REF!</v>
      </c>
      <c r="F77" s="55">
        <v>15</v>
      </c>
      <c r="G77" s="55" t="e">
        <f>G$19+G$42+G63+#REF!</f>
        <v>#REF!</v>
      </c>
      <c r="H77" s="58">
        <v>8</v>
      </c>
      <c r="I77" s="55" t="e">
        <f>I$19+I$42+I63+#REF!</f>
        <v>#REF!</v>
      </c>
      <c r="J77" s="55">
        <v>20</v>
      </c>
      <c r="K77" s="55" t="e">
        <f>K$19+K$42+K63+#REF!</f>
        <v>#REF!</v>
      </c>
      <c r="L77" s="58">
        <v>12</v>
      </c>
      <c r="M77" s="55" t="e">
        <f>M$19+M$42+M63+#REF!</f>
        <v>#REF!</v>
      </c>
      <c r="N77" s="55">
        <v>7</v>
      </c>
      <c r="O77" s="55" t="e">
        <f>O$19+O$42+O63+#REF!</f>
        <v>#REF!</v>
      </c>
      <c r="P77" s="58">
        <f>5</f>
        <v>5</v>
      </c>
      <c r="Q77" s="55" t="e">
        <f>Q$19+Q$42+Q63+#REF!</f>
        <v>#REF!</v>
      </c>
      <c r="R77" s="55">
        <v>14</v>
      </c>
      <c r="S77" s="55" t="e">
        <f>S$19+S$42+S63+#REF!</f>
        <v>#REF!</v>
      </c>
      <c r="T77" s="58">
        <v>6</v>
      </c>
      <c r="U77" s="55" t="e">
        <f>U$19+U$42+U63+#REF!</f>
        <v>#REF!</v>
      </c>
      <c r="V77" s="55">
        <v>3</v>
      </c>
      <c r="W77" s="55" t="e">
        <f>W$19+W$42+W63+#REF!</f>
        <v>#REF!</v>
      </c>
      <c r="X77" s="58">
        <v>8</v>
      </c>
      <c r="Y77" s="55" t="e">
        <f>Y$19+Y$42+Y63+#REF!</f>
        <v>#REF!</v>
      </c>
      <c r="Z77" s="55">
        <v>5</v>
      </c>
      <c r="AA77" s="55" t="e">
        <f>AA$19+AA$42+AA63+#REF!</f>
        <v>#REF!</v>
      </c>
      <c r="AB77" s="58">
        <v>4</v>
      </c>
      <c r="AC77" s="56">
        <f t="shared" ref="AC77:AD77" si="7">AC$19+AC$40</f>
        <v>0</v>
      </c>
      <c r="AD77" s="56">
        <f t="shared" si="7"/>
        <v>0</v>
      </c>
      <c r="AE77" s="55">
        <v>197</v>
      </c>
      <c r="AF77" s="43">
        <v>20</v>
      </c>
      <c r="AG77" s="2"/>
    </row>
    <row r="78" spans="2:33" s="1" customFormat="1" ht="23" thickTop="1" thickBo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2:33" s="1" customFormat="1" ht="22.5" customHeight="1" thickTop="1" thickBot="1">
      <c r="B79" s="87" t="s">
        <v>69</v>
      </c>
      <c r="C79" s="87"/>
      <c r="D79" s="90" t="s">
        <v>0</v>
      </c>
      <c r="E79" s="91" t="s">
        <v>1</v>
      </c>
      <c r="F79" s="92" t="s">
        <v>22</v>
      </c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45"/>
      <c r="AE79" s="88" t="s">
        <v>25</v>
      </c>
      <c r="AF79" s="88"/>
      <c r="AG79" s="2"/>
    </row>
    <row r="80" spans="2:33" s="1" customFormat="1" ht="27.5" thickTop="1" thickBot="1">
      <c r="B80" s="87"/>
      <c r="C80" s="87"/>
      <c r="D80" s="90"/>
      <c r="E80" s="91"/>
      <c r="F80" s="94" t="s">
        <v>23</v>
      </c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46"/>
      <c r="R80" s="94" t="s">
        <v>24</v>
      </c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46"/>
      <c r="AD80" s="47"/>
      <c r="AE80" s="48" t="s">
        <v>26</v>
      </c>
      <c r="AF80" s="49" t="s">
        <v>27</v>
      </c>
      <c r="AG80" s="2"/>
    </row>
    <row r="81" spans="2:33" s="1" customFormat="1" ht="27.5" thickTop="1" thickBot="1">
      <c r="B81" s="87"/>
      <c r="C81" s="87"/>
      <c r="D81" s="90"/>
      <c r="E81" s="91"/>
      <c r="F81" s="94" t="s">
        <v>72</v>
      </c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46"/>
      <c r="R81" s="94" t="s">
        <v>71</v>
      </c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46"/>
      <c r="AD81" s="47"/>
      <c r="AE81" s="50">
        <f>AE77</f>
        <v>197</v>
      </c>
      <c r="AF81" s="51">
        <v>20</v>
      </c>
      <c r="AG81" s="2"/>
    </row>
    <row r="82" spans="2:33" s="1" customFormat="1" ht="27.5" thickTop="1" thickBot="1">
      <c r="B82" s="87"/>
      <c r="C82" s="87"/>
      <c r="D82" s="90"/>
      <c r="E82" s="91"/>
      <c r="F82" s="94" t="s">
        <v>73</v>
      </c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46"/>
      <c r="R82" s="94" t="s">
        <v>70</v>
      </c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46"/>
      <c r="AD82" s="47"/>
      <c r="AE82" s="75" t="s">
        <v>37</v>
      </c>
      <c r="AF82" s="75"/>
      <c r="AG82" s="2"/>
    </row>
    <row r="83" spans="2:33" s="1" customFormat="1" ht="22.5" thickTop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2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2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2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2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2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2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2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2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2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2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2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2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2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s="1" customForma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s="1" customForma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s="1" customForma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s="1" customForma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s="1" customForma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s="1" customForma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s="1" customFormat="1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s="1" customFormat="1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s="1" customFormat="1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s="1" customFormat="1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s="1" customFormat="1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s="1" customFormat="1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s="1" customFormat="1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s="1" customFormat="1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s="1" customFormat="1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s="1" customFormat="1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s="1" customFormat="1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s="1" customFormat="1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s="1" customFormat="1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s="1" customFormat="1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  <row r="2554" spans="3:33"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2"/>
      <c r="W2554" s="2"/>
      <c r="X2554" s="2"/>
      <c r="Y2554" s="2"/>
      <c r="Z2554" s="2"/>
      <c r="AA2554" s="2"/>
      <c r="AB2554" s="2"/>
      <c r="AC2554" s="2"/>
      <c r="AD2554" s="2"/>
      <c r="AE2554" s="2"/>
      <c r="AF2554" s="2"/>
      <c r="AG2554" s="2"/>
    </row>
    <row r="2555" spans="3:33"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2"/>
      <c r="W2555" s="2"/>
      <c r="X2555" s="2"/>
      <c r="Y2555" s="2"/>
      <c r="Z2555" s="2"/>
      <c r="AA2555" s="2"/>
      <c r="AB2555" s="2"/>
      <c r="AC2555" s="2"/>
      <c r="AD2555" s="2"/>
      <c r="AE2555" s="2"/>
      <c r="AF2555" s="2"/>
      <c r="AG2555" s="2"/>
    </row>
    <row r="2556" spans="3:33"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  <c r="R2556" s="2"/>
      <c r="S2556" s="2"/>
      <c r="T2556" s="2"/>
      <c r="U2556" s="2"/>
      <c r="V2556" s="2"/>
      <c r="W2556" s="2"/>
      <c r="X2556" s="2"/>
      <c r="Y2556" s="2"/>
      <c r="Z2556" s="2"/>
      <c r="AA2556" s="2"/>
      <c r="AB2556" s="2"/>
      <c r="AC2556" s="2"/>
      <c r="AD2556" s="2"/>
      <c r="AE2556" s="2"/>
      <c r="AF2556" s="2"/>
      <c r="AG2556" s="2"/>
    </row>
    <row r="2557" spans="3:33"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  <c r="R2557" s="2"/>
      <c r="S2557" s="2"/>
      <c r="T2557" s="2"/>
      <c r="U2557" s="2"/>
      <c r="V2557" s="2"/>
      <c r="W2557" s="2"/>
      <c r="X2557" s="2"/>
      <c r="Y2557" s="2"/>
      <c r="Z2557" s="2"/>
      <c r="AA2557" s="2"/>
      <c r="AB2557" s="2"/>
      <c r="AC2557" s="2"/>
      <c r="AD2557" s="2"/>
      <c r="AE2557" s="2"/>
      <c r="AF2557" s="2"/>
      <c r="AG2557" s="2"/>
    </row>
    <row r="2558" spans="3:33"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  <c r="R2558" s="2"/>
      <c r="S2558" s="2"/>
      <c r="T2558" s="2"/>
      <c r="U2558" s="2"/>
      <c r="V2558" s="2"/>
      <c r="W2558" s="2"/>
      <c r="X2558" s="2"/>
      <c r="Y2558" s="2"/>
      <c r="Z2558" s="2"/>
      <c r="AA2558" s="2"/>
      <c r="AB2558" s="2"/>
      <c r="AC2558" s="2"/>
      <c r="AD2558" s="2"/>
      <c r="AE2558" s="2"/>
      <c r="AF2558" s="2"/>
      <c r="AG2558" s="2"/>
    </row>
    <row r="2559" spans="3:33"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  <c r="R2559" s="2"/>
      <c r="S2559" s="2"/>
      <c r="T2559" s="2"/>
      <c r="U2559" s="2"/>
      <c r="V2559" s="2"/>
      <c r="W2559" s="2"/>
      <c r="X2559" s="2"/>
      <c r="Y2559" s="2"/>
      <c r="Z2559" s="2"/>
      <c r="AA2559" s="2"/>
      <c r="AB2559" s="2"/>
      <c r="AC2559" s="2"/>
      <c r="AD2559" s="2"/>
      <c r="AE2559" s="2"/>
      <c r="AF2559" s="2"/>
      <c r="AG2559" s="2"/>
    </row>
    <row r="2560" spans="3:33"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2"/>
      <c r="R2560" s="2"/>
      <c r="S2560" s="2"/>
      <c r="T2560" s="2"/>
      <c r="U2560" s="2"/>
      <c r="V2560" s="2"/>
      <c r="W2560" s="2"/>
      <c r="X2560" s="2"/>
      <c r="Y2560" s="2"/>
      <c r="Z2560" s="2"/>
      <c r="AA2560" s="2"/>
      <c r="AB2560" s="2"/>
      <c r="AC2560" s="2"/>
      <c r="AD2560" s="2"/>
      <c r="AE2560" s="2"/>
      <c r="AF2560" s="2"/>
      <c r="AG2560" s="2"/>
    </row>
    <row r="2561" spans="3:33"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2"/>
      <c r="R2561" s="2"/>
      <c r="S2561" s="2"/>
      <c r="T2561" s="2"/>
      <c r="U2561" s="2"/>
      <c r="V2561" s="2"/>
      <c r="W2561" s="2"/>
      <c r="X2561" s="2"/>
      <c r="Y2561" s="2"/>
      <c r="Z2561" s="2"/>
      <c r="AA2561" s="2"/>
      <c r="AB2561" s="2"/>
      <c r="AC2561" s="2"/>
      <c r="AD2561" s="2"/>
      <c r="AE2561" s="2"/>
      <c r="AF2561" s="2"/>
      <c r="AG2561" s="2"/>
    </row>
    <row r="2562" spans="3:33"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2"/>
      <c r="R2562" s="2"/>
      <c r="S2562" s="2"/>
      <c r="T2562" s="2"/>
      <c r="U2562" s="2"/>
      <c r="V2562" s="2"/>
      <c r="W2562" s="2"/>
      <c r="X2562" s="2"/>
      <c r="Y2562" s="2"/>
      <c r="Z2562" s="2"/>
      <c r="AA2562" s="2"/>
      <c r="AB2562" s="2"/>
      <c r="AC2562" s="2"/>
      <c r="AD2562" s="2"/>
      <c r="AE2562" s="2"/>
      <c r="AF2562" s="2"/>
      <c r="AG2562" s="2"/>
    </row>
    <row r="2563" spans="3:33"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2"/>
      <c r="R2563" s="2"/>
      <c r="S2563" s="2"/>
      <c r="T2563" s="2"/>
      <c r="U2563" s="2"/>
      <c r="V2563" s="2"/>
      <c r="W2563" s="2"/>
      <c r="X2563" s="2"/>
      <c r="Y2563" s="2"/>
      <c r="Z2563" s="2"/>
      <c r="AA2563" s="2"/>
      <c r="AB2563" s="2"/>
      <c r="AC2563" s="2"/>
      <c r="AD2563" s="2"/>
      <c r="AE2563" s="2"/>
      <c r="AF2563" s="2"/>
      <c r="AG2563" s="2"/>
    </row>
    <row r="2564" spans="3:33"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2"/>
      <c r="R2564" s="2"/>
      <c r="S2564" s="2"/>
      <c r="T2564" s="2"/>
      <c r="U2564" s="2"/>
      <c r="V2564" s="2"/>
      <c r="W2564" s="2"/>
      <c r="X2564" s="2"/>
      <c r="Y2564" s="2"/>
      <c r="Z2564" s="2"/>
      <c r="AA2564" s="2"/>
      <c r="AB2564" s="2"/>
      <c r="AC2564" s="2"/>
      <c r="AD2564" s="2"/>
      <c r="AE2564" s="2"/>
      <c r="AF2564" s="2"/>
      <c r="AG2564" s="2"/>
    </row>
    <row r="2565" spans="3:33"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2"/>
      <c r="R2565" s="2"/>
      <c r="S2565" s="2"/>
      <c r="T2565" s="2"/>
      <c r="U2565" s="2"/>
      <c r="V2565" s="2"/>
      <c r="W2565" s="2"/>
      <c r="X2565" s="2"/>
      <c r="Y2565" s="2"/>
      <c r="Z2565" s="2"/>
      <c r="AA2565" s="2"/>
      <c r="AB2565" s="2"/>
      <c r="AC2565" s="2"/>
      <c r="AD2565" s="2"/>
      <c r="AE2565" s="2"/>
      <c r="AF2565" s="2"/>
      <c r="AG2565" s="2"/>
    </row>
    <row r="2566" spans="3:33"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2"/>
      <c r="R2566" s="2"/>
      <c r="S2566" s="2"/>
      <c r="T2566" s="2"/>
      <c r="U2566" s="2"/>
      <c r="V2566" s="2"/>
      <c r="W2566" s="2"/>
      <c r="X2566" s="2"/>
      <c r="Y2566" s="2"/>
      <c r="Z2566" s="2"/>
      <c r="AA2566" s="2"/>
      <c r="AB2566" s="2"/>
      <c r="AC2566" s="2"/>
      <c r="AD2566" s="2"/>
      <c r="AE2566" s="2"/>
      <c r="AF2566" s="2"/>
      <c r="AG2566" s="2"/>
    </row>
    <row r="2567" spans="3:33"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2"/>
      <c r="R2567" s="2"/>
      <c r="S2567" s="2"/>
      <c r="T2567" s="2"/>
      <c r="U2567" s="2"/>
      <c r="V2567" s="2"/>
      <c r="W2567" s="2"/>
      <c r="X2567" s="2"/>
      <c r="Y2567" s="2"/>
      <c r="Z2567" s="2"/>
      <c r="AA2567" s="2"/>
      <c r="AB2567" s="2"/>
      <c r="AC2567" s="2"/>
      <c r="AD2567" s="2"/>
      <c r="AE2567" s="2"/>
      <c r="AF2567" s="2"/>
      <c r="AG2567" s="2"/>
    </row>
    <row r="2568" spans="3:33">
      <c r="C2568" s="2"/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2"/>
      <c r="R2568" s="2"/>
      <c r="S2568" s="2"/>
      <c r="T2568" s="2"/>
      <c r="U2568" s="2"/>
      <c r="V2568" s="2"/>
      <c r="W2568" s="2"/>
      <c r="X2568" s="2"/>
      <c r="Y2568" s="2"/>
      <c r="Z2568" s="2"/>
      <c r="AA2568" s="2"/>
      <c r="AB2568" s="2"/>
      <c r="AC2568" s="2"/>
      <c r="AD2568" s="2"/>
      <c r="AE2568" s="2"/>
      <c r="AF2568" s="2"/>
      <c r="AG2568" s="2"/>
    </row>
    <row r="2569" spans="3:33">
      <c r="C2569" s="2"/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2"/>
      <c r="R2569" s="2"/>
      <c r="S2569" s="2"/>
      <c r="T2569" s="2"/>
      <c r="U2569" s="2"/>
      <c r="V2569" s="2"/>
      <c r="W2569" s="2"/>
      <c r="X2569" s="2"/>
      <c r="Y2569" s="2"/>
      <c r="Z2569" s="2"/>
      <c r="AA2569" s="2"/>
      <c r="AB2569" s="2"/>
      <c r="AC2569" s="2"/>
      <c r="AD2569" s="2"/>
      <c r="AE2569" s="2"/>
      <c r="AF2569" s="2"/>
      <c r="AG2569" s="2"/>
    </row>
    <row r="2570" spans="3:33">
      <c r="C2570" s="2"/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2"/>
      <c r="R2570" s="2"/>
      <c r="S2570" s="2"/>
      <c r="T2570" s="2"/>
      <c r="U2570" s="2"/>
      <c r="V2570" s="2"/>
      <c r="W2570" s="2"/>
      <c r="X2570" s="2"/>
      <c r="Y2570" s="2"/>
      <c r="Z2570" s="2"/>
      <c r="AA2570" s="2"/>
      <c r="AB2570" s="2"/>
      <c r="AC2570" s="2"/>
      <c r="AD2570" s="2"/>
      <c r="AE2570" s="2"/>
      <c r="AF2570" s="2"/>
      <c r="AG2570" s="2"/>
    </row>
    <row r="2571" spans="3:33">
      <c r="C2571" s="2"/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2"/>
      <c r="R2571" s="2"/>
      <c r="S2571" s="2"/>
      <c r="T2571" s="2"/>
      <c r="U2571" s="2"/>
      <c r="V2571" s="2"/>
      <c r="W2571" s="2"/>
      <c r="X2571" s="2"/>
      <c r="Y2571" s="2"/>
      <c r="Z2571" s="2"/>
      <c r="AA2571" s="2"/>
      <c r="AB2571" s="2"/>
      <c r="AC2571" s="2"/>
      <c r="AD2571" s="2"/>
      <c r="AE2571" s="2"/>
      <c r="AF2571" s="2"/>
      <c r="AG2571" s="2"/>
    </row>
    <row r="2572" spans="3:33">
      <c r="C2572" s="2"/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2"/>
      <c r="R2572" s="2"/>
      <c r="S2572" s="2"/>
      <c r="T2572" s="2"/>
      <c r="U2572" s="2"/>
      <c r="V2572" s="2"/>
      <c r="W2572" s="2"/>
      <c r="X2572" s="2"/>
      <c r="Y2572" s="2"/>
      <c r="Z2572" s="2"/>
      <c r="AA2572" s="2"/>
      <c r="AB2572" s="2"/>
      <c r="AC2572" s="2"/>
      <c r="AD2572" s="2"/>
      <c r="AE2572" s="2"/>
      <c r="AF2572" s="2"/>
      <c r="AG2572" s="2"/>
    </row>
    <row r="2573" spans="3:33">
      <c r="C2573" s="2"/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2"/>
      <c r="R2573" s="2"/>
      <c r="S2573" s="2"/>
      <c r="T2573" s="2"/>
      <c r="U2573" s="2"/>
      <c r="V2573" s="2"/>
      <c r="W2573" s="2"/>
      <c r="X2573" s="2"/>
      <c r="Y2573" s="2"/>
      <c r="Z2573" s="2"/>
      <c r="AA2573" s="2"/>
      <c r="AB2573" s="2"/>
      <c r="AC2573" s="2"/>
      <c r="AD2573" s="2"/>
      <c r="AE2573" s="2"/>
      <c r="AF2573" s="2"/>
      <c r="AG2573" s="2"/>
    </row>
  </sheetData>
  <mergeCells count="103">
    <mergeCell ref="AE74:AE76"/>
    <mergeCell ref="B79:C82"/>
    <mergeCell ref="D74:D76"/>
    <mergeCell ref="E74:E76"/>
    <mergeCell ref="F74:AC74"/>
    <mergeCell ref="F75:I75"/>
    <mergeCell ref="D79:D82"/>
    <mergeCell ref="E79:E82"/>
    <mergeCell ref="F79:AC79"/>
    <mergeCell ref="J75:M75"/>
    <mergeCell ref="R75:U75"/>
    <mergeCell ref="V75:Y75"/>
    <mergeCell ref="Z75:AC75"/>
    <mergeCell ref="N75:Q75"/>
    <mergeCell ref="R80:AB80"/>
    <mergeCell ref="F80:P80"/>
    <mergeCell ref="F81:P81"/>
    <mergeCell ref="R81:AB81"/>
    <mergeCell ref="F82:P82"/>
    <mergeCell ref="R82:AB82"/>
    <mergeCell ref="AG1:AG19"/>
    <mergeCell ref="B3:D3"/>
    <mergeCell ref="H3:V3"/>
    <mergeCell ref="Z3:AF3"/>
    <mergeCell ref="B5:C5"/>
    <mergeCell ref="Z5:AF5"/>
    <mergeCell ref="AE7:AE9"/>
    <mergeCell ref="J31:M31"/>
    <mergeCell ref="N31:Q31"/>
    <mergeCell ref="C7:C9"/>
    <mergeCell ref="AF7:AF9"/>
    <mergeCell ref="J8:M8"/>
    <mergeCell ref="N8:Q8"/>
    <mergeCell ref="R8:U8"/>
    <mergeCell ref="B24:D24"/>
    <mergeCell ref="H24:V24"/>
    <mergeCell ref="B26:D26"/>
    <mergeCell ref="H26:V26"/>
    <mergeCell ref="Z26:AF26"/>
    <mergeCell ref="C30:C32"/>
    <mergeCell ref="D30:D32"/>
    <mergeCell ref="E30:E32"/>
    <mergeCell ref="F30:AC30"/>
    <mergeCell ref="AE30:AE32"/>
    <mergeCell ref="B1:D1"/>
    <mergeCell ref="H1:V1"/>
    <mergeCell ref="Z31:AC31"/>
    <mergeCell ref="D7:D9"/>
    <mergeCell ref="E7:E9"/>
    <mergeCell ref="B19:C19"/>
    <mergeCell ref="B7:B9"/>
    <mergeCell ref="V8:Y8"/>
    <mergeCell ref="Z8:AC8"/>
    <mergeCell ref="F7:AC7"/>
    <mergeCell ref="F8:I8"/>
    <mergeCell ref="B28:C28"/>
    <mergeCell ref="V31:Y31"/>
    <mergeCell ref="F31:I31"/>
    <mergeCell ref="R31:U31"/>
    <mergeCell ref="AG24:AG42"/>
    <mergeCell ref="AD32:AD42"/>
    <mergeCell ref="B42:C42"/>
    <mergeCell ref="B67:D67"/>
    <mergeCell ref="H67:V67"/>
    <mergeCell ref="Z28:AF28"/>
    <mergeCell ref="B30:B32"/>
    <mergeCell ref="F52:AC52"/>
    <mergeCell ref="AE52:AE54"/>
    <mergeCell ref="AF52:AF54"/>
    <mergeCell ref="F53:I53"/>
    <mergeCell ref="J53:M53"/>
    <mergeCell ref="N53:Q53"/>
    <mergeCell ref="R53:U53"/>
    <mergeCell ref="V53:Y53"/>
    <mergeCell ref="Z53:AC53"/>
    <mergeCell ref="AD54:AD63"/>
    <mergeCell ref="B63:C63"/>
    <mergeCell ref="AF30:AF32"/>
    <mergeCell ref="AE82:AF82"/>
    <mergeCell ref="N5:P5"/>
    <mergeCell ref="N28:P28"/>
    <mergeCell ref="B46:D46"/>
    <mergeCell ref="H46:V46"/>
    <mergeCell ref="B48:D48"/>
    <mergeCell ref="H48:V48"/>
    <mergeCell ref="Z48:AF48"/>
    <mergeCell ref="B50:C50"/>
    <mergeCell ref="N50:P50"/>
    <mergeCell ref="Z50:AF50"/>
    <mergeCell ref="B52:B54"/>
    <mergeCell ref="C52:C54"/>
    <mergeCell ref="D52:D54"/>
    <mergeCell ref="E52:E54"/>
    <mergeCell ref="B71:C71"/>
    <mergeCell ref="Z71:AF71"/>
    <mergeCell ref="AD9:AD19"/>
    <mergeCell ref="B69:D69"/>
    <mergeCell ref="H69:V69"/>
    <mergeCell ref="Z69:AF69"/>
    <mergeCell ref="B74:C77"/>
    <mergeCell ref="AE79:AF79"/>
    <mergeCell ref="AF74:AF76"/>
    <mergeCell ref="N71:P7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mlak harbi</cp:lastModifiedBy>
  <cp:lastPrinted>2020-12-24T07:18:37Z</cp:lastPrinted>
  <dcterms:created xsi:type="dcterms:W3CDTF">1996-10-14T23:33:28Z</dcterms:created>
  <dcterms:modified xsi:type="dcterms:W3CDTF">2021-04-07T15:46:31Z</dcterms:modified>
</cp:coreProperties>
</file>