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730" windowHeight="11160"/>
  </bookViews>
  <sheets>
    <sheet name="علوم - 5ب - ف1 - للنشر" sheetId="23" r:id="rId1"/>
  </sheets>
  <calcPr calcId="144525"/>
</workbook>
</file>

<file path=xl/calcChain.xml><?xml version="1.0" encoding="utf-8"?>
<calcChain xmlns="http://schemas.openxmlformats.org/spreadsheetml/2006/main">
  <c r="AI11" i="23" l="1"/>
  <c r="AI12" i="23"/>
  <c r="AI13" i="23"/>
  <c r="AI14" i="23"/>
  <c r="AI15" i="23"/>
  <c r="AI16" i="23"/>
  <c r="AI17" i="23"/>
  <c r="AI18" i="23"/>
  <c r="AI10" i="23"/>
  <c r="AH11" i="23"/>
  <c r="AH12" i="23"/>
  <c r="AH13" i="23"/>
  <c r="AH14" i="23"/>
  <c r="AH15" i="23"/>
  <c r="AH16" i="23"/>
  <c r="AH17" i="23"/>
  <c r="AH18" i="23"/>
  <c r="AH10" i="23"/>
  <c r="AC10" i="23" l="1"/>
  <c r="AC14" i="23"/>
  <c r="AC15" i="23"/>
  <c r="AC16" i="23"/>
  <c r="AC17" i="23"/>
  <c r="AC18" i="23"/>
  <c r="V19" i="23"/>
  <c r="X19" i="23"/>
  <c r="Y19" i="23"/>
  <c r="Y57" i="23" s="1"/>
  <c r="Z19" i="23"/>
  <c r="AB19" i="23"/>
  <c r="AC33" i="23"/>
  <c r="AC37" i="23"/>
  <c r="AC38" i="23"/>
  <c r="AC39" i="23"/>
  <c r="AC40" i="23"/>
  <c r="AC41" i="23"/>
  <c r="V42" i="23"/>
  <c r="X42" i="23"/>
  <c r="Y42" i="23"/>
  <c r="Z42" i="23"/>
  <c r="AB42" i="23"/>
  <c r="W57" i="23"/>
  <c r="AA57" i="23"/>
  <c r="AB57" i="23" l="1"/>
  <c r="X57" i="23"/>
  <c r="V57" i="23"/>
  <c r="AC42" i="23"/>
  <c r="Z57" i="23"/>
  <c r="AC19" i="23"/>
  <c r="AC57" i="23" s="1"/>
  <c r="U42" i="23"/>
  <c r="T42" i="23"/>
  <c r="R42" i="23"/>
  <c r="Q42" i="23"/>
  <c r="P42" i="23"/>
  <c r="N42" i="23"/>
  <c r="M42" i="23"/>
  <c r="L42" i="23"/>
  <c r="J42" i="23"/>
  <c r="I42" i="23"/>
  <c r="H42" i="23"/>
  <c r="F42" i="23"/>
  <c r="E42" i="23"/>
  <c r="D42" i="23"/>
  <c r="AF41" i="23"/>
  <c r="AE41" i="23"/>
  <c r="AF40" i="23"/>
  <c r="AE40" i="23"/>
  <c r="AF39" i="23"/>
  <c r="AE39" i="23"/>
  <c r="AF38" i="23"/>
  <c r="AE38" i="23"/>
  <c r="AF37" i="23"/>
  <c r="AE37" i="23"/>
  <c r="AF36" i="23"/>
  <c r="AE36" i="23"/>
  <c r="AF35" i="23"/>
  <c r="AE35" i="23"/>
  <c r="AF34" i="23"/>
  <c r="AE34" i="23"/>
  <c r="AF33" i="23"/>
  <c r="AE33" i="23"/>
  <c r="AF42" i="23" l="1"/>
  <c r="AE42" i="23"/>
  <c r="AE19" i="23"/>
  <c r="G57" i="23"/>
  <c r="K57" i="23"/>
  <c r="O57" i="23"/>
  <c r="S57" i="23"/>
  <c r="AD57" i="23"/>
  <c r="AF19" i="23"/>
  <c r="R19" i="23"/>
  <c r="R57" i="23" s="1"/>
  <c r="N19" i="23"/>
  <c r="N57" i="23" s="1"/>
  <c r="J19" i="23"/>
  <c r="F19" i="23"/>
  <c r="D19" i="23"/>
  <c r="D57" i="23" s="1"/>
  <c r="E19" i="23"/>
  <c r="E57" i="23" s="1"/>
  <c r="H19" i="23"/>
  <c r="H57" i="23" s="1"/>
  <c r="Q19" i="23"/>
  <c r="Q57" i="23" s="1"/>
  <c r="I19" i="23"/>
  <c r="I57" i="23" s="1"/>
  <c r="P19" i="23"/>
  <c r="U19" i="23"/>
  <c r="U57" i="23" s="1"/>
  <c r="T19" i="23"/>
  <c r="T57" i="23" s="1"/>
  <c r="M19" i="23"/>
  <c r="M57" i="23" s="1"/>
  <c r="L19" i="23"/>
  <c r="AI19" i="23" l="1"/>
  <c r="AH19" i="23"/>
  <c r="AF57" i="23"/>
  <c r="AE57" i="23"/>
  <c r="J57" i="23"/>
  <c r="P57" i="23"/>
  <c r="F57" i="23"/>
  <c r="L57" i="23"/>
</calcChain>
</file>

<file path=xl/sharedStrings.xml><?xml version="1.0" encoding="utf-8"?>
<sst xmlns="http://schemas.openxmlformats.org/spreadsheetml/2006/main" count="170" uniqueCount="54">
  <si>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</si>
  <si>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</si>
  <si>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</si>
  <si>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</si>
  <si>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</si>
  <si>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</si>
  <si>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</si>
  <si>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</si>
  <si>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</si>
  <si>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</si>
  <si>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</si>
  <si>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</si>
  <si>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</si>
  <si>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</si>
  <si>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</si>
  <si>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</si>
  <si>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</si>
  <si>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</si>
  <si>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</si>
  <si>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</si>
  <si>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</si>
  <si>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t xml:space="preserve">  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</si>
  <si>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</si>
  <si>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</si>
  <si>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</si>
  <si>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صح وخطأ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</si>
  <si>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</si>
  <si>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</si>
  <si>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</si>
  <si>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</si>
  <si>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الأول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</si>
  <si>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</si>
  <si>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</si>
  <si>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</si>
  <si>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t xml:space="preserve">إعداد أ.  </t>
  </si>
  <si>
    <t xml:space="preserve"> </t>
  </si>
  <si>
    <t xml:space="preserve">إعداد أ.أحمد مقرحي  </t>
  </si>
  <si>
    <r>
      <rPr>
        <b/>
        <sz val="13"/>
        <color indexed="8"/>
        <rFont val="Arial"/>
        <family val="2"/>
      </rPr>
      <t>جدول مواصفات مادة</t>
    </r>
    <r>
      <rPr>
        <b/>
        <sz val="13"/>
        <color rgb="FFFF0000"/>
        <rFont val="Arial"/>
        <family val="2"/>
      </rPr>
      <t xml:space="preserve"> الأحياء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rgb="FF0070C0"/>
        <rFont val="Arial"/>
        <family val="2"/>
      </rPr>
      <t>الثالث</t>
    </r>
    <r>
      <rPr>
        <b/>
        <sz val="13"/>
        <color indexed="56"/>
        <rFont val="Arial"/>
        <family val="2"/>
      </rPr>
      <t xml:space="preserve"> </t>
    </r>
    <r>
      <rPr>
        <b/>
        <sz val="13"/>
        <color indexed="17"/>
        <rFont val="Arial"/>
        <family val="2"/>
      </rPr>
      <t>الثانوي</t>
    </r>
  </si>
  <si>
    <t>مقدمة في علم النبات</t>
  </si>
  <si>
    <t>تركيب النبات ووظائف اجزائه</t>
  </si>
  <si>
    <t>التكاثر في النباتات الزهرية</t>
  </si>
  <si>
    <t>تركيب الخلية ووظائفها</t>
  </si>
  <si>
    <t>الطاقة الخلوية</t>
  </si>
  <si>
    <t>التكاثر الخلوي</t>
  </si>
  <si>
    <t>التكاثر الجنسي والوراثة</t>
  </si>
  <si>
    <t>الوراثة المعقدة والوراثة البشرية</t>
  </si>
  <si>
    <t>الوراثة الجزيئية</t>
  </si>
  <si>
    <t>24 فقرة</t>
  </si>
  <si>
    <t>12 فقرة</t>
  </si>
  <si>
    <r>
      <t xml:space="preserve">16 </t>
    </r>
    <r>
      <rPr>
        <b/>
        <sz val="14"/>
        <color rgb="FFFF0000"/>
        <rFont val="Times New Roman"/>
        <family val="1"/>
        <scheme val="major"/>
      </rPr>
      <t>درجة</t>
    </r>
  </si>
  <si>
    <r>
      <rPr>
        <b/>
        <sz val="14"/>
        <color theme="3"/>
        <rFont val="Times New Roman"/>
        <family val="1"/>
        <scheme val="major"/>
      </rPr>
      <t>4</t>
    </r>
    <r>
      <rPr>
        <b/>
        <sz val="14"/>
        <rFont val="Times New Roman"/>
        <family val="1"/>
        <scheme val="major"/>
      </rPr>
      <t xml:space="preserve"> درجات</t>
    </r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</si>
  <si>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 xml:space="preserve">الأحياء3 </t>
    </r>
    <r>
      <rPr>
        <b/>
        <sz val="13"/>
        <color indexed="8"/>
        <rFont val="Arial"/>
        <family val="2"/>
      </rPr>
      <t xml:space="preserve">للصف </t>
    </r>
    <r>
      <rPr>
        <b/>
        <sz val="13"/>
        <color indexed="56"/>
        <rFont val="Arial"/>
        <family val="2"/>
      </rPr>
      <t xml:space="preserve">الثالث </t>
    </r>
    <r>
      <rPr>
        <b/>
        <sz val="13"/>
        <color indexed="17"/>
        <rFont val="Arial"/>
        <family val="2"/>
      </rPr>
      <t>الثانوي</t>
    </r>
  </si>
  <si>
    <r>
      <t xml:space="preserve">ملخص بحسب الأهداف لجدول مواصفات مادة </t>
    </r>
    <r>
      <rPr>
        <sz val="14"/>
        <color indexed="10"/>
        <rFont val="AL-Mateen"/>
        <charset val="178"/>
      </rPr>
      <t>الأحياء3</t>
    </r>
    <r>
      <rPr>
        <sz val="14"/>
        <rFont val="AL-Mateen"/>
        <charset val="178"/>
      </rPr>
      <t xml:space="preserve"> </t>
    </r>
    <r>
      <rPr>
        <sz val="14"/>
        <color indexed="17"/>
        <rFont val="AL-Mateen"/>
        <charset val="178"/>
      </rPr>
      <t xml:space="preserve">الثالث الثانوي </t>
    </r>
    <r>
      <rPr>
        <sz val="14"/>
        <color indexed="62"/>
        <rFont val="AL-Mateen"/>
        <charset val="178"/>
      </rPr>
      <t>الفصل الأول</t>
    </r>
  </si>
  <si>
    <r>
      <t xml:space="preserve">ملخص بحسب الأسئلة لجدول مواصفات مادة </t>
    </r>
    <r>
      <rPr>
        <sz val="14"/>
        <color indexed="10"/>
        <rFont val="AL-Mateen"/>
        <charset val="178"/>
      </rPr>
      <t>الأحياء3</t>
    </r>
    <r>
      <rPr>
        <sz val="14"/>
        <rFont val="AL-Mateen"/>
        <charset val="178"/>
      </rPr>
      <t xml:space="preserve"> </t>
    </r>
    <r>
      <rPr>
        <sz val="14"/>
        <color indexed="17"/>
        <rFont val="AL-Mateen"/>
        <charset val="178"/>
      </rPr>
      <t xml:space="preserve">الثالث الثانوي </t>
    </r>
    <r>
      <rPr>
        <sz val="14"/>
        <color indexed="62"/>
        <rFont val="AL-Mateen"/>
        <charset val="178"/>
      </rPr>
      <t>الفصل الأول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</si>
</sst>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ر.س.‏&quot;\ * #,##0.00_-;_-&quot;ر.س.‏&quot;\ * #,##0.00\-;_-&quot;ر.س.‏&quot;\ * &quot;-&quot;??_-;_-@_-"/>
    <numFmt numFmtId="164" formatCode="0.0"/>
  </numFmts>
  <fonts count="51" x14ac:knownFonts="1">
    <font>
      <sz val="10"/>
      <name val="Arial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17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4"/>
      <name val="Times New Roman"/>
      <family val="1"/>
      <scheme val="major"/>
    </font>
    <font>
      <sz val="18"/>
      <name val="Times New Roman"/>
      <family val="1"/>
      <scheme val="major"/>
    </font>
    <font>
      <sz val="16"/>
      <name val="Times New Roman"/>
      <family val="1"/>
      <scheme val="major"/>
    </font>
    <font>
      <sz val="8"/>
      <name val="Times New Roman"/>
      <family val="1"/>
      <scheme val="major"/>
    </font>
    <font>
      <b/>
      <sz val="11"/>
      <name val="Times New Roman"/>
      <family val="1"/>
      <scheme val="major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b/>
      <sz val="13"/>
      <name val="Arial"/>
      <family val="2"/>
      <scheme val="minor"/>
    </font>
    <font>
      <b/>
      <sz val="16"/>
      <color theme="3"/>
      <name val="Times New Roman"/>
      <family val="1"/>
      <scheme val="major"/>
    </font>
    <font>
      <b/>
      <sz val="12"/>
      <color theme="3"/>
      <name val="Times New Roman"/>
      <family val="1"/>
      <scheme val="major"/>
    </font>
    <font>
      <b/>
      <sz val="16"/>
      <color rgb="FFFF0000"/>
      <name val="Times New Roman"/>
      <family val="1"/>
      <scheme val="major"/>
    </font>
    <font>
      <b/>
      <sz val="16"/>
      <color rgb="FF333399"/>
      <name val="Times New Roman"/>
      <family val="1"/>
      <scheme val="major"/>
    </font>
    <font>
      <sz val="16"/>
      <color rgb="FF333399"/>
      <name val="Times New Roman"/>
      <family val="1"/>
      <scheme val="major"/>
    </font>
    <font>
      <b/>
      <sz val="10"/>
      <name val="mohammad bold art 1"/>
      <charset val="178"/>
    </font>
    <font>
      <sz val="14"/>
      <name val="AL-Mateen"/>
      <charset val="178"/>
    </font>
    <font>
      <sz val="14"/>
      <color indexed="10"/>
      <name val="AL-Mateen"/>
      <charset val="178"/>
    </font>
    <font>
      <sz val="14"/>
      <color indexed="17"/>
      <name val="AL-Mateen"/>
      <charset val="178"/>
    </font>
    <font>
      <sz val="14"/>
      <color indexed="62"/>
      <name val="AL-Mateen"/>
      <charset val="178"/>
    </font>
    <font>
      <b/>
      <sz val="13"/>
      <color rgb="FFFF0000"/>
      <name val="Arial"/>
      <family val="2"/>
    </font>
    <font>
      <b/>
      <sz val="13"/>
      <color rgb="FF0070C0"/>
      <name val="Arial"/>
      <family val="2"/>
    </font>
    <font>
      <b/>
      <sz val="14"/>
      <name val="Arial"/>
      <family val="2"/>
      <scheme val="minor"/>
    </font>
    <font>
      <b/>
      <sz val="14"/>
      <color rgb="FFFF0000"/>
      <name val="Times New Roman"/>
      <family val="1"/>
      <scheme val="major"/>
    </font>
    <font>
      <b/>
      <sz val="14"/>
      <color theme="3"/>
      <name val="Times New Roman"/>
      <family val="1"/>
      <scheme val="maj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3" fillId="0" borderId="0"/>
    <xf numFmtId="0" fontId="4" fillId="0" borderId="0"/>
  </cellStyleXfs>
  <cellXfs count="105">
    <xf numFmtId="0" fontId="0" fillId="0" borderId="0" xfId="0"/>
    <xf numFmtId="0" fontId="2" fillId="0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2" fillId="2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horizontal="center" vertical="center" readingOrder="2"/>
    </xf>
    <xf numFmtId="0" fontId="0" fillId="0" borderId="0" xfId="0" applyNumberFormat="1" applyFill="1" applyBorder="1" applyAlignment="1" applyProtection="1">
      <alignment horizontal="center" vertical="center" readingOrder="2"/>
    </xf>
    <xf numFmtId="0" fontId="2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1" fillId="0" borderId="1" xfId="0" applyNumberFormat="1" applyFont="1" applyFill="1" applyBorder="1" applyAlignment="1" applyProtection="1">
      <alignment horizontal="center" vertical="center" readingOrder="2"/>
    </xf>
    <xf numFmtId="0" fontId="2" fillId="0" borderId="0" xfId="0" applyNumberFormat="1" applyFont="1" applyBorder="1" applyAlignment="1" applyProtection="1">
      <alignment horizontal="center" vertical="center" readingOrder="2"/>
      <protection locked="0"/>
    </xf>
    <xf numFmtId="0" fontId="2" fillId="0" borderId="2" xfId="0" applyNumberFormat="1" applyFont="1" applyBorder="1" applyAlignment="1" applyProtection="1">
      <alignment horizontal="center" vertical="center" readingOrder="2"/>
      <protection locked="0"/>
    </xf>
    <xf numFmtId="0" fontId="2" fillId="0" borderId="3" xfId="0" applyNumberFormat="1" applyFont="1" applyBorder="1" applyAlignment="1" applyProtection="1">
      <alignment horizontal="center" vertical="center" readingOrder="2"/>
      <protection locked="0"/>
    </xf>
    <xf numFmtId="0" fontId="2" fillId="0" borderId="4" xfId="0" applyNumberFormat="1" applyFont="1" applyBorder="1" applyAlignment="1" applyProtection="1">
      <alignment horizontal="center" vertical="center" readingOrder="2"/>
      <protection locked="0"/>
    </xf>
    <xf numFmtId="0" fontId="2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2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26" fillId="0" borderId="0" xfId="0" applyNumberFormat="1" applyFont="1" applyFill="1" applyAlignment="1" applyProtection="1">
      <alignment horizontal="center" vertical="center" readingOrder="2"/>
      <protection locked="0"/>
    </xf>
    <xf numFmtId="0" fontId="1" fillId="0" borderId="0" xfId="0" applyNumberFormat="1" applyFont="1" applyFill="1" applyBorder="1" applyAlignment="1" applyProtection="1">
      <alignment vertical="center" readingOrder="2"/>
      <protection locked="0"/>
    </xf>
    <xf numFmtId="0" fontId="8" fillId="0" borderId="0" xfId="0" applyNumberFormat="1" applyFont="1" applyFill="1" applyBorder="1" applyAlignment="1" applyProtection="1">
      <alignment vertical="center" readingOrder="2"/>
    </xf>
    <xf numFmtId="0" fontId="27" fillId="0" borderId="0" xfId="0" applyNumberFormat="1" applyFont="1" applyFill="1" applyBorder="1" applyAlignment="1" applyProtection="1">
      <alignment vertical="center" readingOrder="2"/>
    </xf>
    <xf numFmtId="0" fontId="2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2" fillId="0" borderId="5" xfId="0" applyNumberFormat="1" applyFont="1" applyFill="1" applyBorder="1" applyAlignment="1" applyProtection="1">
      <alignment horizontal="center" vertical="center" readingOrder="2"/>
    </xf>
    <xf numFmtId="0" fontId="26" fillId="5" borderId="5" xfId="0" applyNumberFormat="1" applyFont="1" applyFill="1" applyBorder="1" applyAlignment="1" applyProtection="1">
      <alignment horizontal="center" vertical="center" readingOrder="2"/>
    </xf>
    <xf numFmtId="1" fontId="26" fillId="6" borderId="5" xfId="0" applyNumberFormat="1" applyFont="1" applyFill="1" applyBorder="1" applyAlignment="1" applyProtection="1">
      <alignment horizontal="center" vertical="center" readingOrder="2"/>
    </xf>
    <xf numFmtId="0" fontId="14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29" fillId="3" borderId="13" xfId="0" applyNumberFormat="1" applyFont="1" applyFill="1" applyBorder="1" applyAlignment="1" applyProtection="1">
      <alignment horizontal="center" vertical="center" readingOrder="2"/>
    </xf>
    <xf numFmtId="0" fontId="26" fillId="3" borderId="13" xfId="0" applyNumberFormat="1" applyFont="1" applyFill="1" applyBorder="1" applyAlignment="1" applyProtection="1">
      <alignment horizontal="center" vertical="center" readingOrder="2"/>
    </xf>
    <xf numFmtId="1" fontId="30" fillId="0" borderId="13" xfId="0" applyNumberFormat="1" applyFont="1" applyFill="1" applyBorder="1" applyAlignment="1" applyProtection="1">
      <alignment horizontal="center" vertical="center" readingOrder="2"/>
    </xf>
    <xf numFmtId="2" fontId="31" fillId="3" borderId="13" xfId="0" applyNumberFormat="1" applyFont="1" applyFill="1" applyBorder="1" applyAlignment="1" applyProtection="1">
      <alignment horizontal="center" vertical="center" readingOrder="2"/>
    </xf>
    <xf numFmtId="1" fontId="32" fillId="3" borderId="13" xfId="0" applyNumberFormat="1" applyFont="1" applyFill="1" applyBorder="1" applyAlignment="1" applyProtection="1">
      <alignment horizontal="center" vertical="center" readingOrder="2"/>
    </xf>
    <xf numFmtId="2" fontId="26" fillId="4" borderId="13" xfId="0" applyNumberFormat="1" applyFont="1" applyFill="1" applyBorder="1" applyAlignment="1" applyProtection="1">
      <alignment horizontal="center" vertical="center" readingOrder="2"/>
    </xf>
    <xf numFmtId="0" fontId="34" fillId="12" borderId="13" xfId="0" applyNumberFormat="1" applyFont="1" applyFill="1" applyBorder="1" applyAlignment="1" applyProtection="1">
      <alignment horizontal="center" vertical="center" readingOrder="2"/>
      <protection locked="0"/>
    </xf>
    <xf numFmtId="0" fontId="35" fillId="12" borderId="13" xfId="0" applyNumberFormat="1" applyFont="1" applyFill="1" applyBorder="1" applyAlignment="1" applyProtection="1">
      <alignment horizontal="center" vertical="center" readingOrder="2"/>
    </xf>
    <xf numFmtId="0" fontId="35" fillId="6" borderId="13" xfId="0" applyNumberFormat="1" applyFont="1" applyFill="1" applyBorder="1" applyAlignment="1" applyProtection="1">
      <alignment horizontal="center" vertical="center" readingOrder="2"/>
    </xf>
    <xf numFmtId="1" fontId="26" fillId="12" borderId="13" xfId="0" applyNumberFormat="1" applyFont="1" applyFill="1" applyBorder="1" applyAlignment="1" applyProtection="1">
      <alignment horizontal="center" vertical="center" readingOrder="2"/>
    </xf>
    <xf numFmtId="1" fontId="30" fillId="12" borderId="13" xfId="0" applyNumberFormat="1" applyFont="1" applyFill="1" applyBorder="1" applyAlignment="1" applyProtection="1">
      <alignment horizontal="center" vertical="center" readingOrder="2"/>
    </xf>
    <xf numFmtId="1" fontId="30" fillId="6" borderId="13" xfId="0" applyNumberFormat="1" applyFont="1" applyFill="1" applyBorder="1" applyAlignment="1" applyProtection="1">
      <alignment horizontal="center" vertical="center" readingOrder="2"/>
    </xf>
    <xf numFmtId="0" fontId="5" fillId="6" borderId="13" xfId="3" applyFont="1" applyFill="1" applyBorder="1" applyAlignment="1">
      <alignment horizontal="center" vertical="center"/>
    </xf>
    <xf numFmtId="0" fontId="5" fillId="6" borderId="13" xfId="3" applyFont="1" applyFill="1" applyBorder="1" applyAlignment="1">
      <alignment horizontal="center" vertical="center" wrapText="1"/>
    </xf>
    <xf numFmtId="0" fontId="5" fillId="12" borderId="13" xfId="3" applyFont="1" applyFill="1" applyBorder="1" applyAlignment="1">
      <alignment horizontal="center" vertical="center"/>
    </xf>
    <xf numFmtId="0" fontId="36" fillId="6" borderId="13" xfId="0" applyNumberFormat="1" applyFont="1" applyFill="1" applyBorder="1" applyAlignment="1" applyProtection="1">
      <alignment horizontal="center" vertical="center" readingOrder="2"/>
    </xf>
    <xf numFmtId="1" fontId="36" fillId="6" borderId="13" xfId="0" applyNumberFormat="1" applyFont="1" applyFill="1" applyBorder="1" applyAlignment="1" applyProtection="1">
      <alignment horizontal="center" vertical="center" readingOrder="2"/>
    </xf>
    <xf numFmtId="1" fontId="36" fillId="6" borderId="13" xfId="0" applyNumberFormat="1" applyFont="1" applyFill="1" applyBorder="1" applyAlignment="1" applyProtection="1">
      <alignment horizontal="center" vertical="center" readingOrder="2"/>
      <protection locked="0"/>
    </xf>
    <xf numFmtId="164" fontId="36" fillId="6" borderId="13" xfId="0" applyNumberFormat="1" applyFont="1" applyFill="1" applyBorder="1" applyAlignment="1" applyProtection="1">
      <alignment horizontal="center" vertical="center" readingOrder="2"/>
    </xf>
    <xf numFmtId="2" fontId="36" fillId="6" borderId="13" xfId="0" applyNumberFormat="1" applyFont="1" applyFill="1" applyBorder="1" applyAlignment="1" applyProtection="1">
      <alignment horizontal="center" vertical="center" readingOrder="2"/>
    </xf>
    <xf numFmtId="1" fontId="37" fillId="6" borderId="13" xfId="0" applyNumberFormat="1" applyFont="1" applyFill="1" applyBorder="1" applyAlignment="1" applyProtection="1">
      <alignment horizontal="center" vertical="center" readingOrder="2"/>
    </xf>
    <xf numFmtId="0" fontId="37" fillId="6" borderId="13" xfId="0" applyNumberFormat="1" applyFont="1" applyFill="1" applyBorder="1" applyAlignment="1" applyProtection="1">
      <alignment horizontal="center" vertical="center" readingOrder="2"/>
    </xf>
    <xf numFmtId="0" fontId="38" fillId="6" borderId="13" xfId="0" applyNumberFormat="1" applyFont="1" applyFill="1" applyBorder="1" applyAlignment="1" applyProtection="1">
      <alignment horizontal="center" vertical="center" readingOrder="2"/>
    </xf>
    <xf numFmtId="1" fontId="39" fillId="6" borderId="13" xfId="0" applyNumberFormat="1" applyFont="1" applyFill="1" applyBorder="1" applyAlignment="1" applyProtection="1">
      <alignment horizontal="center" vertical="center" readingOrder="2"/>
    </xf>
    <xf numFmtId="1" fontId="38" fillId="6" borderId="13" xfId="0" applyNumberFormat="1" applyFont="1" applyFill="1" applyBorder="1" applyAlignment="1" applyProtection="1">
      <alignment horizontal="center" vertical="center" readingOrder="2"/>
    </xf>
    <xf numFmtId="1" fontId="27" fillId="6" borderId="5" xfId="0" applyNumberFormat="1" applyFont="1" applyFill="1" applyBorder="1" applyAlignment="1" applyProtection="1">
      <alignment horizontal="center" vertical="center" readingOrder="2"/>
    </xf>
    <xf numFmtId="0" fontId="40" fillId="6" borderId="5" xfId="0" applyNumberFormat="1" applyFont="1" applyFill="1" applyBorder="1" applyAlignment="1" applyProtection="1">
      <alignment horizontal="center" vertical="center" readingOrder="2"/>
    </xf>
    <xf numFmtId="1" fontId="40" fillId="6" borderId="5" xfId="0" applyNumberFormat="1" applyFont="1" applyFill="1" applyBorder="1" applyAlignment="1" applyProtection="1">
      <alignment horizontal="center" vertical="center" readingOrder="2"/>
    </xf>
    <xf numFmtId="1" fontId="38" fillId="6" borderId="5" xfId="0" applyNumberFormat="1" applyFont="1" applyFill="1" applyBorder="1" applyAlignment="1" applyProtection="1">
      <alignment horizontal="center" vertical="center" readingOrder="2"/>
    </xf>
    <xf numFmtId="0" fontId="35" fillId="12" borderId="13" xfId="0" applyNumberFormat="1" applyFont="1" applyFill="1" applyBorder="1" applyAlignment="1" applyProtection="1">
      <alignment horizontal="center" vertical="center" readingOrder="2"/>
    </xf>
    <xf numFmtId="0" fontId="28" fillId="0" borderId="5" xfId="0" applyNumberFormat="1" applyFont="1" applyFill="1" applyBorder="1" applyAlignment="1" applyProtection="1">
      <alignment vertical="center" readingOrder="2"/>
    </xf>
    <xf numFmtId="0" fontId="48" fillId="8" borderId="5" xfId="0" applyNumberFormat="1" applyFont="1" applyFill="1" applyBorder="1" applyAlignment="1" applyProtection="1">
      <alignment horizontal="center" vertical="center" wrapText="1" readingOrder="2"/>
    </xf>
    <xf numFmtId="0" fontId="48" fillId="7" borderId="5" xfId="0" applyNumberFormat="1" applyFont="1" applyFill="1" applyBorder="1" applyAlignment="1" applyProtection="1">
      <alignment horizontal="center" vertical="center" wrapText="1" readingOrder="2"/>
    </xf>
    <xf numFmtId="1" fontId="2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26" fillId="12" borderId="17" xfId="0" applyNumberFormat="1" applyFont="1" applyFill="1" applyBorder="1" applyAlignment="1" applyProtection="1">
      <alignment horizontal="center" vertical="center" wrapText="1" readingOrder="2"/>
    </xf>
    <xf numFmtId="0" fontId="26" fillId="12" borderId="2" xfId="0" applyNumberFormat="1" applyFont="1" applyFill="1" applyBorder="1" applyAlignment="1" applyProtection="1">
      <alignment horizontal="center" vertical="center" wrapText="1" readingOrder="2"/>
    </xf>
    <xf numFmtId="0" fontId="26" fillId="12" borderId="18" xfId="0" applyNumberFormat="1" applyFont="1" applyFill="1" applyBorder="1" applyAlignment="1" applyProtection="1">
      <alignment horizontal="center" vertical="center" wrapText="1" readingOrder="2"/>
    </xf>
    <xf numFmtId="0" fontId="26" fillId="9" borderId="17" xfId="0" applyNumberFormat="1" applyFont="1" applyFill="1" applyBorder="1" applyAlignment="1" applyProtection="1">
      <alignment horizontal="center" vertical="center" wrapText="1" readingOrder="2"/>
    </xf>
    <xf numFmtId="0" fontId="26" fillId="9" borderId="2" xfId="0" applyNumberFormat="1" applyFont="1" applyFill="1" applyBorder="1" applyAlignment="1" applyProtection="1">
      <alignment horizontal="center" vertical="center" wrapText="1" readingOrder="2"/>
    </xf>
    <xf numFmtId="0" fontId="28" fillId="0" borderId="5" xfId="0" applyNumberFormat="1" applyFont="1" applyFill="1" applyBorder="1" applyAlignment="1" applyProtection="1">
      <alignment horizontal="center" vertical="center" readingOrder="2"/>
    </xf>
    <xf numFmtId="0" fontId="42" fillId="0" borderId="6" xfId="0" applyNumberFormat="1" applyFont="1" applyFill="1" applyBorder="1" applyAlignment="1" applyProtection="1">
      <alignment horizontal="center" vertical="center" wrapText="1" readingOrder="2"/>
      <protection locked="0"/>
    </xf>
    <xf numFmtId="0" fontId="42" fillId="0" borderId="7" xfId="0" applyNumberFormat="1" applyFont="1" applyFill="1" applyBorder="1" applyAlignment="1" applyProtection="1">
      <alignment horizontal="center" vertical="center" wrapText="1" readingOrder="2"/>
      <protection locked="0"/>
    </xf>
    <xf numFmtId="0" fontId="42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42" fillId="0" borderId="4" xfId="0" applyNumberFormat="1" applyFont="1" applyFill="1" applyBorder="1" applyAlignment="1" applyProtection="1">
      <alignment horizontal="center" vertical="center" wrapText="1" readingOrder="2"/>
      <protection locked="0"/>
    </xf>
    <xf numFmtId="0" fontId="42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42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28" fillId="10" borderId="5" xfId="0" applyNumberFormat="1" applyFont="1" applyFill="1" applyBorder="1" applyAlignment="1" applyProtection="1">
      <alignment horizontal="center" vertical="center" readingOrder="2"/>
    </xf>
    <xf numFmtId="0" fontId="26" fillId="10" borderId="5" xfId="0" applyNumberFormat="1" applyFont="1" applyFill="1" applyBorder="1" applyAlignment="1" applyProtection="1">
      <alignment horizontal="center" vertical="center" readingOrder="2"/>
    </xf>
    <xf numFmtId="0" fontId="33" fillId="6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33" fillId="6" borderId="15" xfId="0" applyNumberFormat="1" applyFont="1" applyFill="1" applyBorder="1" applyAlignment="1" applyProtection="1">
      <alignment horizontal="center" vertical="center" wrapText="1" readingOrder="2"/>
      <protection locked="0"/>
    </xf>
    <xf numFmtId="0" fontId="33" fillId="6" borderId="16" xfId="0" applyNumberFormat="1" applyFont="1" applyFill="1" applyBorder="1" applyAlignment="1" applyProtection="1">
      <alignment horizontal="center" vertical="center" wrapText="1" readingOrder="2"/>
      <protection locked="0"/>
    </xf>
    <xf numFmtId="0" fontId="26" fillId="4" borderId="13" xfId="0" applyNumberFormat="1" applyFont="1" applyFill="1" applyBorder="1" applyAlignment="1" applyProtection="1">
      <alignment horizontal="center" vertical="center" wrapText="1" readingOrder="2"/>
    </xf>
    <xf numFmtId="0" fontId="35" fillId="12" borderId="13" xfId="0" applyNumberFormat="1" applyFont="1" applyFill="1" applyBorder="1" applyAlignment="1" applyProtection="1">
      <alignment horizontal="center" vertical="center" readingOrder="2"/>
    </xf>
    <xf numFmtId="0" fontId="35" fillId="12" borderId="10" xfId="0" applyNumberFormat="1" applyFont="1" applyFill="1" applyBorder="1" applyAlignment="1" applyProtection="1">
      <alignment horizontal="center" vertical="center" readingOrder="2"/>
    </xf>
    <xf numFmtId="0" fontId="35" fillId="12" borderId="11" xfId="0" applyNumberFormat="1" applyFont="1" applyFill="1" applyBorder="1" applyAlignment="1" applyProtection="1">
      <alignment horizontal="center" vertical="center" readingOrder="2"/>
    </xf>
    <xf numFmtId="0" fontId="35" fillId="12" borderId="12" xfId="0" applyNumberFormat="1" applyFont="1" applyFill="1" applyBorder="1" applyAlignment="1" applyProtection="1">
      <alignment horizontal="center" vertical="center" readingOrder="2"/>
    </xf>
    <xf numFmtId="0" fontId="33" fillId="12" borderId="10" xfId="0" applyNumberFormat="1" applyFont="1" applyFill="1" applyBorder="1" applyAlignment="1" applyProtection="1">
      <alignment horizontal="center" vertical="center" readingOrder="2"/>
      <protection locked="0"/>
    </xf>
    <xf numFmtId="0" fontId="33" fillId="12" borderId="11" xfId="0" applyNumberFormat="1" applyFont="1" applyFill="1" applyBorder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33" fillId="12" borderId="12" xfId="0" applyNumberFormat="1" applyFont="1" applyFill="1" applyBorder="1" applyAlignment="1" applyProtection="1">
      <alignment horizontal="center" vertical="center" readingOrder="2"/>
      <protection locked="0"/>
    </xf>
    <xf numFmtId="0" fontId="12" fillId="12" borderId="10" xfId="0" applyNumberFormat="1" applyFont="1" applyFill="1" applyBorder="1" applyAlignment="1" applyProtection="1">
      <alignment horizontal="center" vertical="center" readingOrder="2"/>
      <protection locked="0"/>
    </xf>
    <xf numFmtId="0" fontId="12" fillId="12" borderId="11" xfId="0" applyNumberFormat="1" applyFont="1" applyFill="1" applyBorder="1" applyAlignment="1" applyProtection="1">
      <alignment horizontal="center" vertical="center" readingOrder="2"/>
      <protection locked="0"/>
    </xf>
    <xf numFmtId="0" fontId="12" fillId="12" borderId="12" xfId="0" applyNumberFormat="1" applyFont="1" applyFill="1" applyBorder="1" applyAlignment="1" applyProtection="1">
      <alignment horizontal="center" vertical="center" readingOrder="2"/>
      <protection locked="0"/>
    </xf>
    <xf numFmtId="0" fontId="16" fillId="0" borderId="10" xfId="0" applyNumberFormat="1" applyFont="1" applyFill="1" applyBorder="1" applyAlignment="1" applyProtection="1">
      <alignment horizontal="center" vertical="center" readingOrder="2"/>
      <protection locked="0"/>
    </xf>
    <xf numFmtId="0" fontId="16" fillId="0" borderId="11" xfId="0" applyNumberFormat="1" applyFont="1" applyFill="1" applyBorder="1" applyAlignment="1" applyProtection="1">
      <alignment horizontal="center" vertical="center" readingOrder="2"/>
      <protection locked="0"/>
    </xf>
    <xf numFmtId="0" fontId="16" fillId="0" borderId="12" xfId="0" applyNumberFormat="1" applyFont="1" applyFill="1" applyBorder="1" applyAlignment="1" applyProtection="1">
      <alignment horizontal="center" vertical="center" readingOrder="2"/>
      <protection locked="0"/>
    </xf>
    <xf numFmtId="0" fontId="33" fillId="12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33" fillId="12" borderId="15" xfId="0" applyNumberFormat="1" applyFont="1" applyFill="1" applyBorder="1" applyAlignment="1" applyProtection="1">
      <alignment horizontal="center" vertical="center" wrapText="1" readingOrder="2"/>
      <protection locked="0"/>
    </xf>
    <xf numFmtId="0" fontId="33" fillId="12" borderId="16" xfId="0" applyNumberFormat="1" applyFont="1" applyFill="1" applyBorder="1" applyAlignment="1" applyProtection="1">
      <alignment horizontal="center" vertical="center" wrapText="1" readingOrder="2"/>
      <protection locked="0"/>
    </xf>
    <xf numFmtId="0" fontId="33" fillId="12" borderId="14" xfId="0" applyNumberFormat="1" applyFont="1" applyFill="1" applyBorder="1" applyAlignment="1" applyProtection="1">
      <alignment horizontal="center" vertical="center" readingOrder="2"/>
      <protection locked="0"/>
    </xf>
    <xf numFmtId="0" fontId="33" fillId="12" borderId="15" xfId="0" applyNumberFormat="1" applyFont="1" applyFill="1" applyBorder="1" applyAlignment="1" applyProtection="1">
      <alignment horizontal="center" vertical="center" readingOrder="2"/>
      <protection locked="0"/>
    </xf>
    <xf numFmtId="0" fontId="33" fillId="12" borderId="16" xfId="0" applyNumberFormat="1" applyFont="1" applyFill="1" applyBorder="1" applyAlignment="1" applyProtection="1">
      <alignment horizontal="center" vertical="center" readingOrder="2"/>
      <protection locked="0"/>
    </xf>
    <xf numFmtId="0" fontId="26" fillId="11" borderId="13" xfId="0" applyNumberFormat="1" applyFont="1" applyFill="1" applyBorder="1" applyAlignment="1" applyProtection="1">
      <alignment horizontal="center" vertical="center" readingOrder="2"/>
    </xf>
    <xf numFmtId="0" fontId="6" fillId="12" borderId="13" xfId="3" applyFont="1" applyFill="1" applyBorder="1" applyAlignment="1">
      <alignment horizontal="center" vertical="center"/>
    </xf>
    <xf numFmtId="0" fontId="41" fillId="0" borderId="10" xfId="0" applyNumberFormat="1" applyFont="1" applyFill="1" applyBorder="1" applyAlignment="1" applyProtection="1">
      <alignment horizontal="center" vertical="center" readingOrder="2"/>
      <protection locked="0"/>
    </xf>
    <xf numFmtId="0" fontId="41" fillId="0" borderId="11" xfId="0" applyNumberFormat="1" applyFont="1" applyFill="1" applyBorder="1" applyAlignment="1" applyProtection="1">
      <alignment horizontal="center" vertical="center" readingOrder="2"/>
      <protection locked="0"/>
    </xf>
    <xf numFmtId="0" fontId="41" fillId="0" borderId="12" xfId="0" applyNumberFormat="1" applyFont="1" applyFill="1" applyBorder="1" applyAlignment="1" applyProtection="1">
      <alignment horizontal="center" vertical="center" readingOrder="2"/>
      <protection locked="0"/>
    </xf>
    <xf numFmtId="0" fontId="48" fillId="12" borderId="5" xfId="0" applyNumberFormat="1" applyFont="1" applyFill="1" applyBorder="1" applyAlignment="1" applyProtection="1">
      <alignment horizontal="center" vertical="center" wrapText="1" readingOrder="2"/>
    </xf>
    <xf numFmtId="0" fontId="13" fillId="10" borderId="5" xfId="0" applyNumberFormat="1" applyFont="1" applyFill="1" applyBorder="1" applyAlignment="1" applyProtection="1">
      <alignment horizontal="center" vertical="center" wrapText="1" readingOrder="2"/>
    </xf>
  </cellXfs>
  <cellStyles count="4">
    <cellStyle name="Currency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=""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46</xdr:row>
      <xdr:rowOff>44450</xdr:rowOff>
    </xdr:from>
    <xdr:to>
      <xdr:col>31</xdr:col>
      <xdr:colOff>298450</xdr:colOff>
      <xdr:row>47</xdr:row>
      <xdr:rowOff>19050</xdr:rowOff>
    </xdr:to>
    <xdr:pic>
      <xdr:nvPicPr>
        <xdr:cNvPr id="2130" name="Picture 2">
          <a:extLst>
            <a:ext uri="{FF2B5EF4-FFF2-40B4-BE49-F238E27FC236}">
              <a16:creationId xmlns="" xmlns:a16="http://schemas.microsoft.com/office/drawing/2014/main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46</xdr:row>
      <xdr:rowOff>44450</xdr:rowOff>
    </xdr:from>
    <xdr:to>
      <xdr:col>31</xdr:col>
      <xdr:colOff>298450</xdr:colOff>
      <xdr:row>47</xdr:row>
      <xdr:rowOff>19050</xdr:rowOff>
    </xdr:to>
    <xdr:pic>
      <xdr:nvPicPr>
        <xdr:cNvPr id="5" name="Picture 2">
          <a:extLst>
            <a:ext uri="{FF2B5EF4-FFF2-40B4-BE49-F238E27FC236}">
              <a16:creationId xmlns=""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9968195075" y="44450"/>
          <a:ext cx="1298575" cy="384175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2549"/>
  <sheetViews>
    <sheetView rightToLeft="1" tabSelected="1" topLeftCell="A49" workbookViewId="0">
      <selection activeCell="B59" sqref="B59:C62"/>
    </sheetView>
  </sheetViews>
  <sheetFormatPr defaultColWidth="9.140625" defaultRowHeight="24" x14ac:dyDescent="0.2"/>
  <cols>
    <col min="1" max="1" width="6" style="4" customWidth="1"/>
    <col min="2" max="2" width="4.85546875" style="4" customWidth="1"/>
    <col min="3" max="3" width="23.7109375" style="11" customWidth="1"/>
    <col min="4" max="4" width="9.140625" style="11" customWidth="1"/>
    <col min="5" max="5" width="9.85546875" style="11" hidden="1" customWidth="1"/>
    <col min="6" max="6" width="5.28515625" style="12" customWidth="1"/>
    <col min="7" max="7" width="4.28515625" style="10" hidden="1" customWidth="1"/>
    <col min="8" max="8" width="6.140625" style="13" customWidth="1"/>
    <col min="9" max="9" width="5.140625" style="13" hidden="1" customWidth="1"/>
    <col min="10" max="10" width="5.5703125" style="12" customWidth="1"/>
    <col min="11" max="11" width="4.28515625" style="10" hidden="1" customWidth="1"/>
    <col min="12" max="12" width="6.42578125" style="13" bestFit="1" customWidth="1"/>
    <col min="13" max="13" width="1.28515625" style="13" hidden="1" customWidth="1"/>
    <col min="14" max="14" width="5.42578125" style="12" customWidth="1"/>
    <col min="15" max="15" width="4.28515625" style="10" hidden="1" customWidth="1"/>
    <col min="16" max="16" width="6.42578125" style="13" bestFit="1" customWidth="1"/>
    <col min="17" max="17" width="5.140625" style="13" hidden="1" customWidth="1"/>
    <col min="18" max="18" width="4.28515625" style="12" customWidth="1"/>
    <col min="19" max="19" width="4.28515625" style="10" hidden="1" customWidth="1"/>
    <col min="20" max="20" width="5.5703125" style="13" customWidth="1"/>
    <col min="21" max="21" width="5.28515625" style="13" hidden="1" customWidth="1"/>
    <col min="22" max="22" width="6" style="12" customWidth="1"/>
    <col min="23" max="23" width="4.28515625" style="10" hidden="1" customWidth="1"/>
    <col min="24" max="24" width="5.28515625" style="13" customWidth="1"/>
    <col min="25" max="25" width="5.5703125" style="13" hidden="1" customWidth="1"/>
    <col min="26" max="26" width="4.28515625" style="12" customWidth="1"/>
    <col min="27" max="27" width="4.42578125" style="10" hidden="1" customWidth="1"/>
    <col min="28" max="28" width="5.28515625" style="13" customWidth="1"/>
    <col min="29" max="29" width="6" style="13" hidden="1" customWidth="1"/>
    <col min="30" max="30" width="1.5703125" style="15" hidden="1" customWidth="1"/>
    <col min="31" max="31" width="8.5703125" style="14" customWidth="1"/>
    <col min="32" max="32" width="8.140625" style="11" customWidth="1"/>
    <col min="33" max="33" width="5.7109375" style="4" hidden="1" customWidth="1"/>
    <col min="34" max="35" width="9.140625" style="4" hidden="1" customWidth="1"/>
    <col min="36" max="37" width="0" style="4" hidden="1" customWidth="1"/>
    <col min="38" max="16384" width="9.140625" style="4"/>
  </cols>
  <sheetData>
    <row r="1" spans="1:148" s="1" customFormat="1" ht="32.25" thickTop="1" thickBot="1" x14ac:dyDescent="0.25">
      <c r="B1" s="81" t="s">
        <v>16</v>
      </c>
      <c r="C1" s="82"/>
      <c r="D1" s="85"/>
      <c r="E1" s="9"/>
      <c r="H1" s="86" t="s">
        <v>51</v>
      </c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8"/>
      <c r="W1" s="8"/>
      <c r="X1" s="8"/>
      <c r="Z1" s="10"/>
      <c r="AA1" s="10"/>
      <c r="AB1" s="10"/>
      <c r="AC1" s="10"/>
      <c r="AD1" s="10"/>
      <c r="AE1" s="10"/>
      <c r="AF1" s="10"/>
      <c r="AG1" s="83"/>
    </row>
    <row r="2" spans="1:148" s="1" customFormat="1" ht="8.25" customHeight="1" thickTop="1" thickBot="1" x14ac:dyDescent="0.25">
      <c r="AB2" s="17"/>
      <c r="AC2" s="17"/>
      <c r="AD2" s="17"/>
      <c r="AE2" s="17"/>
      <c r="AF2" s="17"/>
      <c r="AG2" s="83"/>
    </row>
    <row r="3" spans="1:148" s="1" customFormat="1" ht="30.75" thickTop="1" thickBot="1" x14ac:dyDescent="0.25">
      <c r="B3" s="81" t="s">
        <v>17</v>
      </c>
      <c r="C3" s="82"/>
      <c r="D3" s="85"/>
      <c r="E3" s="2"/>
      <c r="H3" s="86" t="s">
        <v>30</v>
      </c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8"/>
      <c r="W3" s="8"/>
      <c r="X3" s="8"/>
      <c r="Z3" s="89" t="s">
        <v>36</v>
      </c>
      <c r="AA3" s="90"/>
      <c r="AB3" s="90"/>
      <c r="AC3" s="90"/>
      <c r="AD3" s="90"/>
      <c r="AE3" s="90"/>
      <c r="AF3" s="91"/>
      <c r="AG3" s="83"/>
    </row>
    <row r="4" spans="1:148" s="1" customFormat="1" ht="5.45" customHeight="1" thickTop="1" thickBot="1" x14ac:dyDescent="0.25">
      <c r="AG4" s="83"/>
    </row>
    <row r="5" spans="1:148" s="2" customFormat="1" ht="27.75" thickTop="1" thickBot="1" x14ac:dyDescent="0.25">
      <c r="B5" s="81" t="s">
        <v>31</v>
      </c>
      <c r="C5" s="82"/>
      <c r="D5" s="31">
        <v>40</v>
      </c>
      <c r="E5" s="18"/>
      <c r="H5" s="18"/>
      <c r="I5" s="18"/>
      <c r="J5" s="18"/>
      <c r="K5" s="18"/>
      <c r="L5" s="18"/>
      <c r="M5" s="6"/>
      <c r="N5" s="1"/>
      <c r="O5" s="1"/>
      <c r="P5" s="18" t="s">
        <v>21</v>
      </c>
      <c r="Q5" s="18"/>
      <c r="R5" s="18"/>
      <c r="S5" s="18"/>
      <c r="T5" s="18"/>
      <c r="U5" s="18"/>
      <c r="V5" s="18"/>
      <c r="W5" s="18"/>
      <c r="X5" s="18"/>
      <c r="Y5" s="18"/>
      <c r="Z5" s="89" t="s">
        <v>29</v>
      </c>
      <c r="AA5" s="90"/>
      <c r="AB5" s="90"/>
      <c r="AC5" s="90"/>
      <c r="AD5" s="90"/>
      <c r="AE5" s="90"/>
      <c r="AF5" s="91"/>
      <c r="AG5" s="83"/>
    </row>
    <row r="6" spans="1:148" s="2" customFormat="1" ht="9" customHeight="1" thickTop="1" thickBot="1" x14ac:dyDescent="0.25">
      <c r="AG6" s="83"/>
    </row>
    <row r="7" spans="1:148" s="3" customFormat="1" ht="24.75" customHeight="1" thickTop="1" thickBot="1" x14ac:dyDescent="0.25">
      <c r="A7" s="1"/>
      <c r="B7" s="95" t="s">
        <v>18</v>
      </c>
      <c r="C7" s="95" t="s">
        <v>32</v>
      </c>
      <c r="D7" s="73" t="s">
        <v>0</v>
      </c>
      <c r="E7" s="76" t="s">
        <v>1</v>
      </c>
      <c r="F7" s="77" t="s">
        <v>2</v>
      </c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25"/>
      <c r="AE7" s="92" t="s">
        <v>3</v>
      </c>
      <c r="AF7" s="92" t="s">
        <v>15</v>
      </c>
      <c r="AG7" s="84"/>
      <c r="AH7" s="2"/>
      <c r="AI7" s="2"/>
      <c r="AJ7" s="2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</row>
    <row r="8" spans="1:148" s="3" customFormat="1" ht="25.5" thickTop="1" thickBot="1" x14ac:dyDescent="0.25">
      <c r="A8" s="1"/>
      <c r="B8" s="96"/>
      <c r="C8" s="96"/>
      <c r="D8" s="74"/>
      <c r="E8" s="76"/>
      <c r="F8" s="77" t="s">
        <v>4</v>
      </c>
      <c r="G8" s="77"/>
      <c r="H8" s="77"/>
      <c r="I8" s="77"/>
      <c r="J8" s="77" t="s">
        <v>5</v>
      </c>
      <c r="K8" s="77"/>
      <c r="L8" s="77"/>
      <c r="M8" s="77"/>
      <c r="N8" s="77" t="s">
        <v>6</v>
      </c>
      <c r="O8" s="77"/>
      <c r="P8" s="77"/>
      <c r="Q8" s="77"/>
      <c r="R8" s="77" t="s">
        <v>7</v>
      </c>
      <c r="S8" s="77"/>
      <c r="T8" s="77"/>
      <c r="U8" s="77"/>
      <c r="V8" s="78" t="s">
        <v>8</v>
      </c>
      <c r="W8" s="79"/>
      <c r="X8" s="79"/>
      <c r="Y8" s="80"/>
      <c r="Z8" s="78" t="s">
        <v>9</v>
      </c>
      <c r="AA8" s="79"/>
      <c r="AB8" s="79"/>
      <c r="AC8" s="80"/>
      <c r="AD8" s="25"/>
      <c r="AE8" s="93"/>
      <c r="AF8" s="93"/>
      <c r="AG8" s="84"/>
      <c r="AH8" s="2"/>
      <c r="AI8" s="2"/>
      <c r="AJ8" s="2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</row>
    <row r="9" spans="1:148" s="3" customFormat="1" ht="25.5" thickTop="1" thickBot="1" x14ac:dyDescent="0.25">
      <c r="A9" s="1"/>
      <c r="B9" s="97"/>
      <c r="C9" s="97"/>
      <c r="D9" s="75"/>
      <c r="E9" s="76"/>
      <c r="F9" s="32" t="s">
        <v>10</v>
      </c>
      <c r="G9" s="32" t="s">
        <v>11</v>
      </c>
      <c r="H9" s="33" t="s">
        <v>12</v>
      </c>
      <c r="I9" s="32" t="s">
        <v>14</v>
      </c>
      <c r="J9" s="32" t="s">
        <v>10</v>
      </c>
      <c r="K9" s="32" t="s">
        <v>11</v>
      </c>
      <c r="L9" s="33" t="s">
        <v>12</v>
      </c>
      <c r="M9" s="32" t="s">
        <v>14</v>
      </c>
      <c r="N9" s="32" t="s">
        <v>10</v>
      </c>
      <c r="O9" s="32" t="s">
        <v>11</v>
      </c>
      <c r="P9" s="33" t="s">
        <v>12</v>
      </c>
      <c r="Q9" s="32" t="s">
        <v>14</v>
      </c>
      <c r="R9" s="32" t="s">
        <v>10</v>
      </c>
      <c r="S9" s="32" t="s">
        <v>11</v>
      </c>
      <c r="T9" s="33" t="s">
        <v>12</v>
      </c>
      <c r="U9" s="32" t="s">
        <v>14</v>
      </c>
      <c r="V9" s="32" t="s">
        <v>10</v>
      </c>
      <c r="W9" s="32" t="s">
        <v>11</v>
      </c>
      <c r="X9" s="33" t="s">
        <v>12</v>
      </c>
      <c r="Y9" s="32" t="s">
        <v>14</v>
      </c>
      <c r="Z9" s="32" t="s">
        <v>10</v>
      </c>
      <c r="AA9" s="32" t="s">
        <v>11</v>
      </c>
      <c r="AB9" s="33" t="s">
        <v>12</v>
      </c>
      <c r="AC9" s="32" t="s">
        <v>14</v>
      </c>
      <c r="AD9" s="98"/>
      <c r="AE9" s="94"/>
      <c r="AF9" s="94"/>
      <c r="AG9" s="84"/>
      <c r="AH9" s="2"/>
      <c r="AI9" s="2"/>
      <c r="AJ9" s="2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</row>
    <row r="10" spans="1:148" ht="24.75" customHeight="1" thickTop="1" thickBot="1" x14ac:dyDescent="0.25">
      <c r="B10" s="36">
        <v>1</v>
      </c>
      <c r="C10" s="37" t="s">
        <v>38</v>
      </c>
      <c r="D10" s="36">
        <v>6</v>
      </c>
      <c r="E10" s="26">
        <v>6.25E-2</v>
      </c>
      <c r="F10" s="27">
        <v>15</v>
      </c>
      <c r="G10" s="28"/>
      <c r="H10" s="34">
        <v>2</v>
      </c>
      <c r="I10" s="29"/>
      <c r="J10" s="27">
        <v>13</v>
      </c>
      <c r="K10" s="28"/>
      <c r="L10" s="34">
        <v>1</v>
      </c>
      <c r="M10" s="29"/>
      <c r="N10" s="27">
        <v>9</v>
      </c>
      <c r="O10" s="28"/>
      <c r="P10" s="34">
        <v>1</v>
      </c>
      <c r="Q10" s="29"/>
      <c r="R10" s="27">
        <v>8</v>
      </c>
      <c r="S10" s="28"/>
      <c r="T10" s="34">
        <v>0</v>
      </c>
      <c r="U10" s="29"/>
      <c r="V10" s="27">
        <v>4</v>
      </c>
      <c r="W10" s="28"/>
      <c r="X10" s="34">
        <v>0</v>
      </c>
      <c r="Y10" s="29"/>
      <c r="Z10" s="27">
        <v>4</v>
      </c>
      <c r="AA10" s="28"/>
      <c r="AB10" s="34">
        <v>0</v>
      </c>
      <c r="AC10" s="29">
        <f>AB10</f>
        <v>0</v>
      </c>
      <c r="AD10" s="98"/>
      <c r="AE10" s="27">
        <v>53</v>
      </c>
      <c r="AF10" s="35">
        <v>4</v>
      </c>
      <c r="AG10" s="84"/>
      <c r="AH10" s="58">
        <f>SUM(F10+J10+N10+R10+V10+Z10)</f>
        <v>53</v>
      </c>
      <c r="AI10" s="58">
        <f>H10+L10+P10+T10+X10+AB10</f>
        <v>4</v>
      </c>
      <c r="AJ10" s="2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</row>
    <row r="11" spans="1:148" ht="24.75" customHeight="1" thickTop="1" thickBot="1" x14ac:dyDescent="0.25">
      <c r="B11" s="35">
        <v>2</v>
      </c>
      <c r="C11" s="39" t="s">
        <v>39</v>
      </c>
      <c r="D11" s="36">
        <v>5</v>
      </c>
      <c r="E11" s="26">
        <v>6.25E-2</v>
      </c>
      <c r="F11" s="27">
        <v>17</v>
      </c>
      <c r="G11" s="28"/>
      <c r="H11" s="34">
        <v>2</v>
      </c>
      <c r="I11" s="29"/>
      <c r="J11" s="27">
        <v>14</v>
      </c>
      <c r="K11" s="28"/>
      <c r="L11" s="34">
        <v>1</v>
      </c>
      <c r="M11" s="29"/>
      <c r="N11" s="27">
        <v>15</v>
      </c>
      <c r="O11" s="28"/>
      <c r="P11" s="34">
        <v>1</v>
      </c>
      <c r="Q11" s="29"/>
      <c r="R11" s="27">
        <v>7</v>
      </c>
      <c r="S11" s="28"/>
      <c r="T11" s="34">
        <v>0</v>
      </c>
      <c r="U11" s="29"/>
      <c r="V11" s="27">
        <v>4</v>
      </c>
      <c r="W11" s="28"/>
      <c r="X11" s="34">
        <v>0</v>
      </c>
      <c r="Y11" s="29"/>
      <c r="Z11" s="27">
        <v>3</v>
      </c>
      <c r="AA11" s="28"/>
      <c r="AB11" s="34">
        <v>0</v>
      </c>
      <c r="AC11" s="29"/>
      <c r="AD11" s="98"/>
      <c r="AE11" s="27">
        <v>60</v>
      </c>
      <c r="AF11" s="35">
        <v>4</v>
      </c>
      <c r="AG11" s="84"/>
      <c r="AH11" s="58">
        <f t="shared" ref="AH11:AH19" si="0">SUM(F11+J11+N11+R11+V11+Z11)</f>
        <v>60</v>
      </c>
      <c r="AI11" s="58">
        <f t="shared" ref="AI11:AI19" si="1">H11+L11+P11+T11+X11+AB11</f>
        <v>4</v>
      </c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</row>
    <row r="12" spans="1:148" ht="24.75" customHeight="1" thickTop="1" thickBot="1" x14ac:dyDescent="0.25">
      <c r="B12" s="36">
        <v>3</v>
      </c>
      <c r="C12" s="37" t="s">
        <v>40</v>
      </c>
      <c r="D12" s="36">
        <v>5</v>
      </c>
      <c r="E12" s="26">
        <v>6.25E-2</v>
      </c>
      <c r="F12" s="27">
        <v>15</v>
      </c>
      <c r="G12" s="28"/>
      <c r="H12" s="34">
        <v>1</v>
      </c>
      <c r="I12" s="29"/>
      <c r="J12" s="27">
        <v>17</v>
      </c>
      <c r="K12" s="28"/>
      <c r="L12" s="34">
        <v>1</v>
      </c>
      <c r="M12" s="29"/>
      <c r="N12" s="27">
        <v>19</v>
      </c>
      <c r="O12" s="28"/>
      <c r="P12" s="34">
        <v>1</v>
      </c>
      <c r="Q12" s="29"/>
      <c r="R12" s="27">
        <v>10</v>
      </c>
      <c r="S12" s="28"/>
      <c r="T12" s="34">
        <v>1</v>
      </c>
      <c r="U12" s="29"/>
      <c r="V12" s="27">
        <v>6</v>
      </c>
      <c r="W12" s="28"/>
      <c r="X12" s="34">
        <v>0</v>
      </c>
      <c r="Y12" s="29"/>
      <c r="Z12" s="27">
        <v>5</v>
      </c>
      <c r="AA12" s="28"/>
      <c r="AB12" s="34">
        <v>0</v>
      </c>
      <c r="AC12" s="29"/>
      <c r="AD12" s="98"/>
      <c r="AE12" s="27">
        <v>72</v>
      </c>
      <c r="AF12" s="35">
        <v>4</v>
      </c>
      <c r="AG12" s="84"/>
      <c r="AH12" s="58">
        <f t="shared" si="0"/>
        <v>72</v>
      </c>
      <c r="AI12" s="58">
        <f t="shared" si="1"/>
        <v>4</v>
      </c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</row>
    <row r="13" spans="1:148" ht="24.75" customHeight="1" thickTop="1" thickBot="1" x14ac:dyDescent="0.25">
      <c r="B13" s="35">
        <v>4</v>
      </c>
      <c r="C13" s="39" t="s">
        <v>41</v>
      </c>
      <c r="D13" s="36">
        <v>8</v>
      </c>
      <c r="E13" s="26">
        <v>6.25E-2</v>
      </c>
      <c r="F13" s="27">
        <v>30</v>
      </c>
      <c r="G13" s="28"/>
      <c r="H13" s="34">
        <v>2</v>
      </c>
      <c r="I13" s="29"/>
      <c r="J13" s="27">
        <v>25</v>
      </c>
      <c r="K13" s="28"/>
      <c r="L13" s="34">
        <v>1</v>
      </c>
      <c r="M13" s="29"/>
      <c r="N13" s="27">
        <v>17</v>
      </c>
      <c r="O13" s="28"/>
      <c r="P13" s="34">
        <v>1</v>
      </c>
      <c r="Q13" s="29"/>
      <c r="R13" s="27">
        <v>10</v>
      </c>
      <c r="S13" s="28"/>
      <c r="T13" s="34">
        <v>0</v>
      </c>
      <c r="U13" s="29"/>
      <c r="V13" s="27">
        <v>8</v>
      </c>
      <c r="W13" s="28"/>
      <c r="X13" s="34">
        <v>0</v>
      </c>
      <c r="Y13" s="29"/>
      <c r="Z13" s="27">
        <v>8</v>
      </c>
      <c r="AA13" s="28"/>
      <c r="AB13" s="34">
        <v>1</v>
      </c>
      <c r="AC13" s="29"/>
      <c r="AD13" s="98"/>
      <c r="AE13" s="27">
        <v>98</v>
      </c>
      <c r="AF13" s="35">
        <v>5</v>
      </c>
      <c r="AG13" s="84"/>
      <c r="AH13" s="58">
        <f t="shared" si="0"/>
        <v>98</v>
      </c>
      <c r="AI13" s="58">
        <f t="shared" si="1"/>
        <v>5</v>
      </c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</row>
    <row r="14" spans="1:148" ht="21" customHeight="1" thickTop="1" thickBot="1" x14ac:dyDescent="0.25">
      <c r="B14" s="36">
        <v>5</v>
      </c>
      <c r="C14" s="37" t="s">
        <v>42</v>
      </c>
      <c r="D14" s="36">
        <v>8</v>
      </c>
      <c r="E14" s="26">
        <v>6.25E-2</v>
      </c>
      <c r="F14" s="27">
        <v>17</v>
      </c>
      <c r="G14" s="28"/>
      <c r="H14" s="34">
        <v>1</v>
      </c>
      <c r="I14" s="29"/>
      <c r="J14" s="27">
        <v>17</v>
      </c>
      <c r="K14" s="28"/>
      <c r="L14" s="34">
        <v>1</v>
      </c>
      <c r="M14" s="29"/>
      <c r="N14" s="27">
        <v>20</v>
      </c>
      <c r="O14" s="28"/>
      <c r="P14" s="34">
        <v>1</v>
      </c>
      <c r="Q14" s="29"/>
      <c r="R14" s="27">
        <v>10</v>
      </c>
      <c r="S14" s="28"/>
      <c r="T14" s="34">
        <v>1</v>
      </c>
      <c r="U14" s="29"/>
      <c r="V14" s="27">
        <v>8</v>
      </c>
      <c r="W14" s="28"/>
      <c r="X14" s="34">
        <v>1</v>
      </c>
      <c r="Y14" s="29"/>
      <c r="Z14" s="27">
        <v>4</v>
      </c>
      <c r="AA14" s="28"/>
      <c r="AB14" s="34">
        <v>0</v>
      </c>
      <c r="AC14" s="29">
        <f>AB14</f>
        <v>0</v>
      </c>
      <c r="AD14" s="98"/>
      <c r="AE14" s="27">
        <v>76</v>
      </c>
      <c r="AF14" s="35">
        <v>5</v>
      </c>
      <c r="AG14" s="84"/>
      <c r="AH14" s="58">
        <f t="shared" si="0"/>
        <v>76</v>
      </c>
      <c r="AI14" s="58">
        <f t="shared" si="1"/>
        <v>5</v>
      </c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</row>
    <row r="15" spans="1:148" ht="21" customHeight="1" thickTop="1" thickBot="1" x14ac:dyDescent="0.25">
      <c r="B15" s="35">
        <v>6</v>
      </c>
      <c r="C15" s="39" t="s">
        <v>43</v>
      </c>
      <c r="D15" s="36">
        <v>6</v>
      </c>
      <c r="E15" s="26">
        <v>6.25E-2</v>
      </c>
      <c r="F15" s="27">
        <v>14</v>
      </c>
      <c r="G15" s="28"/>
      <c r="H15" s="34">
        <v>1</v>
      </c>
      <c r="I15" s="29"/>
      <c r="J15" s="27">
        <v>14</v>
      </c>
      <c r="K15" s="28"/>
      <c r="L15" s="34">
        <v>1</v>
      </c>
      <c r="M15" s="29"/>
      <c r="N15" s="27">
        <v>15</v>
      </c>
      <c r="O15" s="28"/>
      <c r="P15" s="34">
        <v>1</v>
      </c>
      <c r="Q15" s="29"/>
      <c r="R15" s="27">
        <v>7</v>
      </c>
      <c r="S15" s="28"/>
      <c r="T15" s="34">
        <v>1</v>
      </c>
      <c r="U15" s="29"/>
      <c r="V15" s="27">
        <v>4</v>
      </c>
      <c r="W15" s="28"/>
      <c r="X15" s="34">
        <v>0</v>
      </c>
      <c r="Y15" s="29"/>
      <c r="Z15" s="27">
        <v>3</v>
      </c>
      <c r="AA15" s="28"/>
      <c r="AB15" s="34">
        <v>0</v>
      </c>
      <c r="AC15" s="29">
        <f>AB15</f>
        <v>0</v>
      </c>
      <c r="AD15" s="98"/>
      <c r="AE15" s="27">
        <v>57</v>
      </c>
      <c r="AF15" s="35">
        <v>4</v>
      </c>
      <c r="AG15" s="84"/>
      <c r="AH15" s="58">
        <f t="shared" si="0"/>
        <v>57</v>
      </c>
      <c r="AI15" s="58">
        <f t="shared" si="1"/>
        <v>4</v>
      </c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</row>
    <row r="16" spans="1:148" ht="21" customHeight="1" thickTop="1" thickBot="1" x14ac:dyDescent="0.25">
      <c r="B16" s="36">
        <v>7</v>
      </c>
      <c r="C16" s="37" t="s">
        <v>44</v>
      </c>
      <c r="D16" s="36">
        <v>6</v>
      </c>
      <c r="E16" s="26">
        <v>6.25E-2</v>
      </c>
      <c r="F16" s="27">
        <v>17</v>
      </c>
      <c r="G16" s="28"/>
      <c r="H16" s="34">
        <v>1</v>
      </c>
      <c r="I16" s="29"/>
      <c r="J16" s="27">
        <v>17</v>
      </c>
      <c r="K16" s="28"/>
      <c r="L16" s="34">
        <v>1</v>
      </c>
      <c r="M16" s="29"/>
      <c r="N16" s="27">
        <v>20</v>
      </c>
      <c r="O16" s="28"/>
      <c r="P16" s="34">
        <v>1</v>
      </c>
      <c r="Q16" s="29"/>
      <c r="R16" s="27">
        <v>10</v>
      </c>
      <c r="S16" s="28"/>
      <c r="T16" s="34">
        <v>1</v>
      </c>
      <c r="U16" s="29"/>
      <c r="V16" s="27">
        <v>8</v>
      </c>
      <c r="W16" s="28"/>
      <c r="X16" s="34">
        <v>0</v>
      </c>
      <c r="Y16" s="29"/>
      <c r="Z16" s="27">
        <v>4</v>
      </c>
      <c r="AA16" s="28"/>
      <c r="AB16" s="34">
        <v>0</v>
      </c>
      <c r="AC16" s="29">
        <f>AB16</f>
        <v>0</v>
      </c>
      <c r="AD16" s="98"/>
      <c r="AE16" s="27">
        <v>76</v>
      </c>
      <c r="AF16" s="35">
        <v>4</v>
      </c>
      <c r="AG16" s="84"/>
      <c r="AH16" s="58">
        <f t="shared" si="0"/>
        <v>76</v>
      </c>
      <c r="AI16" s="58">
        <f t="shared" si="1"/>
        <v>4</v>
      </c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</row>
    <row r="17" spans="1:148" ht="21" customHeight="1" thickTop="1" thickBot="1" x14ac:dyDescent="0.25">
      <c r="B17" s="35">
        <v>8</v>
      </c>
      <c r="C17" s="39" t="s">
        <v>45</v>
      </c>
      <c r="D17" s="36">
        <v>8</v>
      </c>
      <c r="E17" s="26">
        <v>3.125E-2</v>
      </c>
      <c r="F17" s="27">
        <v>32</v>
      </c>
      <c r="G17" s="28"/>
      <c r="H17" s="34">
        <v>2</v>
      </c>
      <c r="I17" s="29"/>
      <c r="J17" s="27">
        <v>27</v>
      </c>
      <c r="K17" s="28"/>
      <c r="L17" s="34">
        <v>1</v>
      </c>
      <c r="M17" s="29"/>
      <c r="N17" s="27">
        <v>18</v>
      </c>
      <c r="O17" s="28"/>
      <c r="P17" s="34">
        <v>1</v>
      </c>
      <c r="Q17" s="29"/>
      <c r="R17" s="27">
        <v>10</v>
      </c>
      <c r="S17" s="28"/>
      <c r="T17" s="34">
        <v>0</v>
      </c>
      <c r="U17" s="29"/>
      <c r="V17" s="27">
        <v>8</v>
      </c>
      <c r="W17" s="28"/>
      <c r="X17" s="34">
        <v>1</v>
      </c>
      <c r="Y17" s="29"/>
      <c r="Z17" s="27">
        <v>8</v>
      </c>
      <c r="AA17" s="28"/>
      <c r="AB17" s="34">
        <v>0</v>
      </c>
      <c r="AC17" s="29">
        <f>AB17</f>
        <v>0</v>
      </c>
      <c r="AD17" s="98"/>
      <c r="AE17" s="27">
        <v>103</v>
      </c>
      <c r="AF17" s="35">
        <v>5</v>
      </c>
      <c r="AG17" s="84"/>
      <c r="AH17" s="58">
        <f t="shared" si="0"/>
        <v>103</v>
      </c>
      <c r="AI17" s="58">
        <f t="shared" si="1"/>
        <v>5</v>
      </c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</row>
    <row r="18" spans="1:148" ht="21" customHeight="1" thickTop="1" thickBot="1" x14ac:dyDescent="0.25">
      <c r="B18" s="36">
        <v>9</v>
      </c>
      <c r="C18" s="38" t="s">
        <v>46</v>
      </c>
      <c r="D18" s="36">
        <v>10</v>
      </c>
      <c r="E18" s="26">
        <v>3.125E-2</v>
      </c>
      <c r="F18" s="27">
        <v>28</v>
      </c>
      <c r="G18" s="28"/>
      <c r="H18" s="34">
        <v>2</v>
      </c>
      <c r="I18" s="29"/>
      <c r="J18" s="27">
        <v>32</v>
      </c>
      <c r="K18" s="28"/>
      <c r="L18" s="34">
        <v>1</v>
      </c>
      <c r="M18" s="29"/>
      <c r="N18" s="27">
        <v>22</v>
      </c>
      <c r="O18" s="28"/>
      <c r="P18" s="34">
        <v>1</v>
      </c>
      <c r="Q18" s="29"/>
      <c r="R18" s="27">
        <v>16</v>
      </c>
      <c r="S18" s="28"/>
      <c r="T18" s="34">
        <v>1</v>
      </c>
      <c r="U18" s="29"/>
      <c r="V18" s="27">
        <v>6</v>
      </c>
      <c r="W18" s="28"/>
      <c r="X18" s="34">
        <v>0</v>
      </c>
      <c r="Y18" s="29"/>
      <c r="Z18" s="27">
        <v>6</v>
      </c>
      <c r="AA18" s="28"/>
      <c r="AB18" s="34">
        <v>0</v>
      </c>
      <c r="AC18" s="29">
        <f>AB18</f>
        <v>0</v>
      </c>
      <c r="AD18" s="98"/>
      <c r="AE18" s="27">
        <v>110</v>
      </c>
      <c r="AF18" s="35">
        <v>5</v>
      </c>
      <c r="AG18" s="84"/>
      <c r="AH18" s="58">
        <f t="shared" si="0"/>
        <v>110</v>
      </c>
      <c r="AI18" s="58">
        <f t="shared" si="1"/>
        <v>5</v>
      </c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</row>
    <row r="19" spans="1:148" s="16" customFormat="1" ht="21" customHeight="1" thickTop="1" thickBot="1" x14ac:dyDescent="0.25">
      <c r="B19" s="99" t="s">
        <v>13</v>
      </c>
      <c r="C19" s="99"/>
      <c r="D19" s="47">
        <f>SUM(D10:D18)</f>
        <v>62</v>
      </c>
      <c r="E19" s="40">
        <f>SUM(E10:E18)</f>
        <v>0.5</v>
      </c>
      <c r="F19" s="45">
        <f>SUM(F10:F18)</f>
        <v>185</v>
      </c>
      <c r="G19" s="40"/>
      <c r="H19" s="48">
        <f>SUM(H10:H18)</f>
        <v>14</v>
      </c>
      <c r="I19" s="41">
        <f>SUM(I10:I18)</f>
        <v>0</v>
      </c>
      <c r="J19" s="46">
        <f>SUM(J10:J18)</f>
        <v>176</v>
      </c>
      <c r="K19" s="40"/>
      <c r="L19" s="48">
        <f>SUM(L10:L18)</f>
        <v>9</v>
      </c>
      <c r="M19" s="42">
        <f>SUM(M10:M18)</f>
        <v>0</v>
      </c>
      <c r="N19" s="46">
        <f>SUM(N10:N18)</f>
        <v>155</v>
      </c>
      <c r="O19" s="40"/>
      <c r="P19" s="48">
        <f>SUM(P10:P18)</f>
        <v>9</v>
      </c>
      <c r="Q19" s="42">
        <f>SUM(Q10:Q18)</f>
        <v>0</v>
      </c>
      <c r="R19" s="46">
        <f>SUM(R10:R18)</f>
        <v>88</v>
      </c>
      <c r="S19" s="40"/>
      <c r="T19" s="48">
        <f>SUM(T10:T18)</f>
        <v>5</v>
      </c>
      <c r="U19" s="43">
        <f>SUM(U10:U18)</f>
        <v>0</v>
      </c>
      <c r="V19" s="46">
        <f>SUM(V10:V18)</f>
        <v>56</v>
      </c>
      <c r="W19" s="40"/>
      <c r="X19" s="48">
        <f>SUM(X10:X18)</f>
        <v>2</v>
      </c>
      <c r="Y19" s="44">
        <f>SUM(Y10:Y18)</f>
        <v>0</v>
      </c>
      <c r="Z19" s="46">
        <f>SUM(Z10:Z18)</f>
        <v>45</v>
      </c>
      <c r="AA19" s="40"/>
      <c r="AB19" s="48">
        <f>SUM(AB10:AB18)</f>
        <v>1</v>
      </c>
      <c r="AC19" s="30">
        <f>SUM(AC10:AC18)</f>
        <v>0</v>
      </c>
      <c r="AD19" s="98"/>
      <c r="AE19" s="36">
        <f>SUM(AE10:AE18)</f>
        <v>705</v>
      </c>
      <c r="AF19" s="49">
        <f>SUM(AF10:AF18)</f>
        <v>40</v>
      </c>
      <c r="AG19" s="84"/>
      <c r="AH19" s="58">
        <f t="shared" si="0"/>
        <v>705</v>
      </c>
      <c r="AI19" s="58">
        <f t="shared" si="1"/>
        <v>40</v>
      </c>
    </row>
    <row r="20" spans="1:148" s="1" customFormat="1" ht="24.75" thickTop="1" x14ac:dyDescent="0.2">
      <c r="B20" s="19" t="s">
        <v>22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</row>
    <row r="21" spans="1:148" s="1" customFormat="1" x14ac:dyDescent="0.2">
      <c r="B21" s="19" t="s">
        <v>19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</row>
    <row r="22" spans="1:148" s="7" customFormat="1" ht="29.25" customHeight="1" x14ac:dyDescent="0.2">
      <c r="B22" s="19" t="s">
        <v>20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</row>
    <row r="23" spans="1:148" s="7" customFormat="1" ht="5.0999999999999996" hidden="1" customHeight="1" thickBot="1" x14ac:dyDescent="0.25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</row>
    <row r="24" spans="1:148" s="1" customFormat="1" ht="32.25" hidden="1" thickTop="1" thickBot="1" x14ac:dyDescent="0.25">
      <c r="B24" s="81" t="s">
        <v>16</v>
      </c>
      <c r="C24" s="82"/>
      <c r="D24" s="85"/>
      <c r="E24" s="9"/>
      <c r="H24" s="86" t="s">
        <v>37</v>
      </c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8"/>
      <c r="W24" s="8"/>
      <c r="X24" s="8"/>
      <c r="Z24" s="10"/>
      <c r="AA24" s="10"/>
      <c r="AB24" s="10"/>
      <c r="AC24" s="10"/>
      <c r="AD24" s="10"/>
      <c r="AE24" s="10"/>
      <c r="AF24" s="10"/>
      <c r="AG24" s="83"/>
    </row>
    <row r="25" spans="1:148" s="1" customFormat="1" ht="8.25" hidden="1" customHeight="1" thickTop="1" thickBot="1" x14ac:dyDescent="0.25">
      <c r="AB25" s="17"/>
      <c r="AC25" s="17"/>
      <c r="AD25" s="17"/>
      <c r="AE25" s="17"/>
      <c r="AF25" s="17"/>
      <c r="AG25" s="83"/>
    </row>
    <row r="26" spans="1:148" s="1" customFormat="1" ht="30.75" hidden="1" thickTop="1" thickBot="1" x14ac:dyDescent="0.25">
      <c r="B26" s="81" t="s">
        <v>17</v>
      </c>
      <c r="C26" s="82"/>
      <c r="D26" s="85"/>
      <c r="E26" s="2"/>
      <c r="H26" s="86" t="s">
        <v>30</v>
      </c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8"/>
      <c r="W26" s="8"/>
      <c r="X26" s="8"/>
      <c r="Z26" s="100" t="s">
        <v>34</v>
      </c>
      <c r="AA26" s="101"/>
      <c r="AB26" s="101"/>
      <c r="AC26" s="101"/>
      <c r="AD26" s="101"/>
      <c r="AE26" s="101"/>
      <c r="AF26" s="102"/>
      <c r="AG26" s="83"/>
    </row>
    <row r="27" spans="1:148" s="1" customFormat="1" ht="5.45" hidden="1" customHeight="1" thickTop="1" thickBot="1" x14ac:dyDescent="0.25">
      <c r="AG27" s="83"/>
    </row>
    <row r="28" spans="1:148" s="2" customFormat="1" ht="27.75" hidden="1" thickTop="1" thickBot="1" x14ac:dyDescent="0.25">
      <c r="B28" s="81" t="s">
        <v>31</v>
      </c>
      <c r="C28" s="82"/>
      <c r="D28" s="31">
        <v>40</v>
      </c>
      <c r="E28" s="18"/>
      <c r="H28" s="18"/>
      <c r="I28" s="18"/>
      <c r="J28" s="18"/>
      <c r="K28" s="18"/>
      <c r="L28" s="18"/>
      <c r="M28" s="6"/>
      <c r="N28" s="1"/>
      <c r="O28" s="1"/>
      <c r="P28" s="18" t="s">
        <v>21</v>
      </c>
      <c r="Q28" s="18"/>
      <c r="R28" s="18"/>
      <c r="S28" s="18"/>
      <c r="T28" s="18"/>
      <c r="U28" s="18"/>
      <c r="V28" s="18"/>
      <c r="W28" s="18"/>
      <c r="X28" s="18"/>
      <c r="Y28" s="18"/>
      <c r="Z28" s="89" t="s">
        <v>33</v>
      </c>
      <c r="AA28" s="90"/>
      <c r="AB28" s="90"/>
      <c r="AC28" s="90"/>
      <c r="AD28" s="90"/>
      <c r="AE28" s="90"/>
      <c r="AF28" s="91"/>
      <c r="AG28" s="83"/>
    </row>
    <row r="29" spans="1:148" s="2" customFormat="1" ht="9" hidden="1" customHeight="1" thickTop="1" thickBot="1" x14ac:dyDescent="0.25">
      <c r="AG29" s="83"/>
    </row>
    <row r="30" spans="1:148" s="3" customFormat="1" ht="24.75" hidden="1" customHeight="1" thickTop="1" thickBot="1" x14ac:dyDescent="0.25">
      <c r="A30" s="1"/>
      <c r="B30" s="95" t="s">
        <v>18</v>
      </c>
      <c r="C30" s="95" t="s">
        <v>32</v>
      </c>
      <c r="D30" s="73" t="s">
        <v>0</v>
      </c>
      <c r="E30" s="76" t="s">
        <v>1</v>
      </c>
      <c r="F30" s="77" t="s">
        <v>2</v>
      </c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25"/>
      <c r="AE30" s="92" t="s">
        <v>3</v>
      </c>
      <c r="AF30" s="92" t="s">
        <v>15</v>
      </c>
      <c r="AG30" s="84"/>
      <c r="AH30" s="2"/>
      <c r="AI30" s="2"/>
      <c r="AJ30" s="2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</row>
    <row r="31" spans="1:148" s="3" customFormat="1" ht="25.5" hidden="1" thickTop="1" thickBot="1" x14ac:dyDescent="0.25">
      <c r="A31" s="1"/>
      <c r="B31" s="96"/>
      <c r="C31" s="96"/>
      <c r="D31" s="74"/>
      <c r="E31" s="76"/>
      <c r="F31" s="77" t="s">
        <v>4</v>
      </c>
      <c r="G31" s="77"/>
      <c r="H31" s="77"/>
      <c r="I31" s="77"/>
      <c r="J31" s="77" t="s">
        <v>5</v>
      </c>
      <c r="K31" s="77"/>
      <c r="L31" s="77"/>
      <c r="M31" s="77"/>
      <c r="N31" s="77" t="s">
        <v>6</v>
      </c>
      <c r="O31" s="77"/>
      <c r="P31" s="77"/>
      <c r="Q31" s="77"/>
      <c r="R31" s="77" t="s">
        <v>7</v>
      </c>
      <c r="S31" s="77"/>
      <c r="T31" s="77"/>
      <c r="U31" s="77"/>
      <c r="V31" s="78" t="s">
        <v>8</v>
      </c>
      <c r="W31" s="79"/>
      <c r="X31" s="79"/>
      <c r="Y31" s="80"/>
      <c r="Z31" s="78" t="s">
        <v>9</v>
      </c>
      <c r="AA31" s="79"/>
      <c r="AB31" s="79"/>
      <c r="AC31" s="80"/>
      <c r="AD31" s="25"/>
      <c r="AE31" s="93"/>
      <c r="AF31" s="93"/>
      <c r="AG31" s="84"/>
      <c r="AH31" s="2"/>
      <c r="AI31" s="2"/>
      <c r="AJ31" s="2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</row>
    <row r="32" spans="1:148" s="3" customFormat="1" ht="25.5" hidden="1" thickTop="1" thickBot="1" x14ac:dyDescent="0.25">
      <c r="A32" s="1"/>
      <c r="B32" s="97"/>
      <c r="C32" s="97"/>
      <c r="D32" s="75"/>
      <c r="E32" s="76"/>
      <c r="F32" s="54" t="s">
        <v>10</v>
      </c>
      <c r="G32" s="54" t="s">
        <v>11</v>
      </c>
      <c r="H32" s="33" t="s">
        <v>12</v>
      </c>
      <c r="I32" s="54" t="s">
        <v>14</v>
      </c>
      <c r="J32" s="54" t="s">
        <v>10</v>
      </c>
      <c r="K32" s="54" t="s">
        <v>11</v>
      </c>
      <c r="L32" s="33" t="s">
        <v>12</v>
      </c>
      <c r="M32" s="54" t="s">
        <v>14</v>
      </c>
      <c r="N32" s="54" t="s">
        <v>10</v>
      </c>
      <c r="O32" s="54" t="s">
        <v>11</v>
      </c>
      <c r="P32" s="33" t="s">
        <v>12</v>
      </c>
      <c r="Q32" s="54" t="s">
        <v>14</v>
      </c>
      <c r="R32" s="54" t="s">
        <v>10</v>
      </c>
      <c r="S32" s="54" t="s">
        <v>11</v>
      </c>
      <c r="T32" s="33" t="s">
        <v>12</v>
      </c>
      <c r="U32" s="54" t="s">
        <v>14</v>
      </c>
      <c r="V32" s="54" t="s">
        <v>10</v>
      </c>
      <c r="W32" s="54" t="s">
        <v>11</v>
      </c>
      <c r="X32" s="33" t="s">
        <v>12</v>
      </c>
      <c r="Y32" s="54" t="s">
        <v>14</v>
      </c>
      <c r="Z32" s="54" t="s">
        <v>10</v>
      </c>
      <c r="AA32" s="54" t="s">
        <v>11</v>
      </c>
      <c r="AB32" s="33" t="s">
        <v>12</v>
      </c>
      <c r="AC32" s="54" t="s">
        <v>14</v>
      </c>
      <c r="AD32" s="98"/>
      <c r="AE32" s="94"/>
      <c r="AF32" s="94"/>
      <c r="AG32" s="84"/>
      <c r="AH32" s="2"/>
      <c r="AI32" s="2"/>
      <c r="AJ32" s="2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</row>
    <row r="33" spans="2:148" ht="24.75" hidden="1" customHeight="1" thickTop="1" thickBot="1" x14ac:dyDescent="0.25">
      <c r="B33" s="36">
        <v>9</v>
      </c>
      <c r="C33" s="37" t="s">
        <v>35</v>
      </c>
      <c r="D33" s="36"/>
      <c r="E33" s="26">
        <v>6.25E-2</v>
      </c>
      <c r="F33" s="27">
        <v>0</v>
      </c>
      <c r="G33" s="28"/>
      <c r="H33" s="34">
        <v>0</v>
      </c>
      <c r="I33" s="29"/>
      <c r="J33" s="27">
        <v>0</v>
      </c>
      <c r="K33" s="28"/>
      <c r="L33" s="34">
        <v>0</v>
      </c>
      <c r="M33" s="29"/>
      <c r="N33" s="27">
        <v>0</v>
      </c>
      <c r="O33" s="28"/>
      <c r="P33" s="34">
        <v>0</v>
      </c>
      <c r="Q33" s="29"/>
      <c r="R33" s="27">
        <v>0</v>
      </c>
      <c r="S33" s="28"/>
      <c r="T33" s="34">
        <v>0</v>
      </c>
      <c r="U33" s="29"/>
      <c r="V33" s="27">
        <v>0</v>
      </c>
      <c r="W33" s="28"/>
      <c r="X33" s="34">
        <v>0</v>
      </c>
      <c r="Y33" s="29"/>
      <c r="Z33" s="27">
        <v>0</v>
      </c>
      <c r="AA33" s="28"/>
      <c r="AB33" s="34">
        <v>0</v>
      </c>
      <c r="AC33" s="29">
        <f>AB33</f>
        <v>0</v>
      </c>
      <c r="AD33" s="98"/>
      <c r="AE33" s="27">
        <f t="shared" ref="AE33:AE41" si="2">F33+J33+N33+R33+V33+Z33</f>
        <v>0</v>
      </c>
      <c r="AF33" s="35">
        <f t="shared" ref="AF33:AF41" si="3">H33+L33+P33+T33+X33+AB33</f>
        <v>0</v>
      </c>
      <c r="AG33" s="84"/>
      <c r="AH33" s="2"/>
      <c r="AI33" s="2"/>
      <c r="AJ33" s="2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</row>
    <row r="34" spans="2:148" ht="24.75" hidden="1" customHeight="1" thickTop="1" thickBot="1" x14ac:dyDescent="0.25">
      <c r="B34" s="35">
        <v>10</v>
      </c>
      <c r="C34" s="39"/>
      <c r="D34" s="36"/>
      <c r="E34" s="26">
        <v>6.25E-2</v>
      </c>
      <c r="F34" s="27">
        <v>0</v>
      </c>
      <c r="G34" s="28"/>
      <c r="H34" s="34">
        <v>0</v>
      </c>
      <c r="I34" s="29"/>
      <c r="J34" s="27">
        <v>0</v>
      </c>
      <c r="K34" s="28"/>
      <c r="L34" s="34">
        <v>0</v>
      </c>
      <c r="M34" s="29"/>
      <c r="N34" s="27">
        <v>0</v>
      </c>
      <c r="O34" s="28"/>
      <c r="P34" s="34">
        <v>0</v>
      </c>
      <c r="Q34" s="29"/>
      <c r="R34" s="27">
        <v>0</v>
      </c>
      <c r="S34" s="28"/>
      <c r="T34" s="34">
        <v>0</v>
      </c>
      <c r="U34" s="29"/>
      <c r="V34" s="27">
        <v>0</v>
      </c>
      <c r="W34" s="28"/>
      <c r="X34" s="34">
        <v>0</v>
      </c>
      <c r="Y34" s="29"/>
      <c r="Z34" s="27">
        <v>0</v>
      </c>
      <c r="AA34" s="28"/>
      <c r="AB34" s="34">
        <v>0</v>
      </c>
      <c r="AC34" s="29"/>
      <c r="AD34" s="98"/>
      <c r="AE34" s="27">
        <f t="shared" si="2"/>
        <v>0</v>
      </c>
      <c r="AF34" s="35">
        <f t="shared" si="3"/>
        <v>0</v>
      </c>
      <c r="AG34" s="84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</row>
    <row r="35" spans="2:148" ht="24.75" hidden="1" customHeight="1" thickTop="1" thickBot="1" x14ac:dyDescent="0.25">
      <c r="B35" s="36">
        <v>11</v>
      </c>
      <c r="C35" s="37"/>
      <c r="D35" s="36"/>
      <c r="E35" s="26">
        <v>6.25E-2</v>
      </c>
      <c r="F35" s="27">
        <v>0</v>
      </c>
      <c r="G35" s="28"/>
      <c r="H35" s="34">
        <v>0</v>
      </c>
      <c r="I35" s="29"/>
      <c r="J35" s="27">
        <v>0</v>
      </c>
      <c r="K35" s="28"/>
      <c r="L35" s="34">
        <v>0</v>
      </c>
      <c r="M35" s="29"/>
      <c r="N35" s="27">
        <v>0</v>
      </c>
      <c r="O35" s="28"/>
      <c r="P35" s="34">
        <v>0</v>
      </c>
      <c r="Q35" s="29"/>
      <c r="R35" s="27">
        <v>0</v>
      </c>
      <c r="S35" s="28"/>
      <c r="T35" s="34">
        <v>0</v>
      </c>
      <c r="U35" s="29"/>
      <c r="V35" s="27">
        <v>0</v>
      </c>
      <c r="W35" s="28"/>
      <c r="X35" s="34">
        <v>0</v>
      </c>
      <c r="Y35" s="29"/>
      <c r="Z35" s="27">
        <v>0</v>
      </c>
      <c r="AA35" s="28"/>
      <c r="AB35" s="34">
        <v>0</v>
      </c>
      <c r="AC35" s="29"/>
      <c r="AD35" s="98"/>
      <c r="AE35" s="27">
        <f t="shared" si="2"/>
        <v>0</v>
      </c>
      <c r="AF35" s="35">
        <f t="shared" si="3"/>
        <v>0</v>
      </c>
      <c r="AG35" s="84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</row>
    <row r="36" spans="2:148" ht="24.75" hidden="1" customHeight="1" thickTop="1" thickBot="1" x14ac:dyDescent="0.25">
      <c r="B36" s="35">
        <v>12</v>
      </c>
      <c r="C36" s="39"/>
      <c r="D36" s="36"/>
      <c r="E36" s="26">
        <v>6.25E-2</v>
      </c>
      <c r="F36" s="27">
        <v>0</v>
      </c>
      <c r="G36" s="28"/>
      <c r="H36" s="34">
        <v>0</v>
      </c>
      <c r="I36" s="29"/>
      <c r="J36" s="27">
        <v>0</v>
      </c>
      <c r="K36" s="28"/>
      <c r="L36" s="34">
        <v>0</v>
      </c>
      <c r="M36" s="29"/>
      <c r="N36" s="27">
        <v>0</v>
      </c>
      <c r="O36" s="28"/>
      <c r="P36" s="34">
        <v>0</v>
      </c>
      <c r="Q36" s="29"/>
      <c r="R36" s="27">
        <v>0</v>
      </c>
      <c r="S36" s="28"/>
      <c r="T36" s="34">
        <v>0</v>
      </c>
      <c r="U36" s="29"/>
      <c r="V36" s="27">
        <v>0</v>
      </c>
      <c r="W36" s="28"/>
      <c r="X36" s="34">
        <v>0</v>
      </c>
      <c r="Y36" s="29"/>
      <c r="Z36" s="27">
        <v>0</v>
      </c>
      <c r="AA36" s="28"/>
      <c r="AB36" s="34">
        <v>0</v>
      </c>
      <c r="AC36" s="29"/>
      <c r="AD36" s="98"/>
      <c r="AE36" s="27">
        <f t="shared" si="2"/>
        <v>0</v>
      </c>
      <c r="AF36" s="35">
        <f t="shared" si="3"/>
        <v>0</v>
      </c>
      <c r="AG36" s="84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</row>
    <row r="37" spans="2:148" ht="25.5" hidden="1" thickTop="1" thickBot="1" x14ac:dyDescent="0.25">
      <c r="B37" s="36">
        <v>13</v>
      </c>
      <c r="C37" s="37" t="s">
        <v>35</v>
      </c>
      <c r="D37" s="36"/>
      <c r="E37" s="26">
        <v>6.25E-2</v>
      </c>
      <c r="F37" s="27">
        <v>0</v>
      </c>
      <c r="G37" s="28"/>
      <c r="H37" s="34">
        <v>0</v>
      </c>
      <c r="I37" s="29"/>
      <c r="J37" s="27">
        <v>0</v>
      </c>
      <c r="K37" s="28"/>
      <c r="L37" s="34">
        <v>0</v>
      </c>
      <c r="M37" s="29"/>
      <c r="N37" s="27">
        <v>0</v>
      </c>
      <c r="O37" s="28"/>
      <c r="P37" s="34">
        <v>0</v>
      </c>
      <c r="Q37" s="29"/>
      <c r="R37" s="27">
        <v>0</v>
      </c>
      <c r="S37" s="28"/>
      <c r="T37" s="34">
        <v>0</v>
      </c>
      <c r="U37" s="29"/>
      <c r="V37" s="27">
        <v>0</v>
      </c>
      <c r="W37" s="28"/>
      <c r="X37" s="34">
        <v>0</v>
      </c>
      <c r="Y37" s="29"/>
      <c r="Z37" s="27">
        <v>0</v>
      </c>
      <c r="AA37" s="28"/>
      <c r="AB37" s="34">
        <v>0</v>
      </c>
      <c r="AC37" s="29">
        <f>AB37</f>
        <v>0</v>
      </c>
      <c r="AD37" s="98"/>
      <c r="AE37" s="27">
        <f t="shared" si="2"/>
        <v>0</v>
      </c>
      <c r="AF37" s="35">
        <f t="shared" si="3"/>
        <v>0</v>
      </c>
      <c r="AG37" s="84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</row>
    <row r="38" spans="2:148" ht="25.5" hidden="1" thickTop="1" thickBot="1" x14ac:dyDescent="0.25">
      <c r="B38" s="35">
        <v>14</v>
      </c>
      <c r="C38" s="39" t="s">
        <v>35</v>
      </c>
      <c r="D38" s="36"/>
      <c r="E38" s="26">
        <v>6.25E-2</v>
      </c>
      <c r="F38" s="27">
        <v>0</v>
      </c>
      <c r="G38" s="28"/>
      <c r="H38" s="34">
        <v>0</v>
      </c>
      <c r="I38" s="29"/>
      <c r="J38" s="27">
        <v>0</v>
      </c>
      <c r="K38" s="28"/>
      <c r="L38" s="34">
        <v>0</v>
      </c>
      <c r="M38" s="29"/>
      <c r="N38" s="27">
        <v>0</v>
      </c>
      <c r="O38" s="28"/>
      <c r="P38" s="34">
        <v>0</v>
      </c>
      <c r="Q38" s="29"/>
      <c r="R38" s="27">
        <v>0</v>
      </c>
      <c r="S38" s="28"/>
      <c r="T38" s="34">
        <v>0</v>
      </c>
      <c r="U38" s="29"/>
      <c r="V38" s="27">
        <v>0</v>
      </c>
      <c r="W38" s="28"/>
      <c r="X38" s="34">
        <v>0</v>
      </c>
      <c r="Y38" s="29"/>
      <c r="Z38" s="27">
        <v>0</v>
      </c>
      <c r="AA38" s="28"/>
      <c r="AB38" s="34">
        <v>0</v>
      </c>
      <c r="AC38" s="29">
        <f>AB38</f>
        <v>0</v>
      </c>
      <c r="AD38" s="98"/>
      <c r="AE38" s="27">
        <f t="shared" si="2"/>
        <v>0</v>
      </c>
      <c r="AF38" s="35">
        <f t="shared" si="3"/>
        <v>0</v>
      </c>
      <c r="AG38" s="84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</row>
    <row r="39" spans="2:148" ht="25.5" hidden="1" thickTop="1" thickBot="1" x14ac:dyDescent="0.25">
      <c r="B39" s="36">
        <v>15</v>
      </c>
      <c r="C39" s="37" t="s">
        <v>35</v>
      </c>
      <c r="D39" s="36"/>
      <c r="E39" s="26">
        <v>6.25E-2</v>
      </c>
      <c r="F39" s="27">
        <v>0</v>
      </c>
      <c r="G39" s="28"/>
      <c r="H39" s="34">
        <v>0</v>
      </c>
      <c r="I39" s="29"/>
      <c r="J39" s="27">
        <v>0</v>
      </c>
      <c r="K39" s="28"/>
      <c r="L39" s="34">
        <v>0</v>
      </c>
      <c r="M39" s="29"/>
      <c r="N39" s="27">
        <v>0</v>
      </c>
      <c r="O39" s="28"/>
      <c r="P39" s="34">
        <v>0</v>
      </c>
      <c r="Q39" s="29"/>
      <c r="R39" s="27">
        <v>0</v>
      </c>
      <c r="S39" s="28"/>
      <c r="T39" s="34">
        <v>0</v>
      </c>
      <c r="U39" s="29"/>
      <c r="V39" s="27">
        <v>0</v>
      </c>
      <c r="W39" s="28"/>
      <c r="X39" s="34">
        <v>0</v>
      </c>
      <c r="Y39" s="29"/>
      <c r="Z39" s="27">
        <v>0</v>
      </c>
      <c r="AA39" s="28"/>
      <c r="AB39" s="34">
        <v>0</v>
      </c>
      <c r="AC39" s="29">
        <f>AB39</f>
        <v>0</v>
      </c>
      <c r="AD39" s="98"/>
      <c r="AE39" s="27">
        <f t="shared" si="2"/>
        <v>0</v>
      </c>
      <c r="AF39" s="35">
        <f t="shared" si="3"/>
        <v>0</v>
      </c>
      <c r="AG39" s="84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</row>
    <row r="40" spans="2:148" ht="25.5" hidden="1" thickTop="1" thickBot="1" x14ac:dyDescent="0.25">
      <c r="B40" s="35">
        <v>16</v>
      </c>
      <c r="C40" s="39" t="s">
        <v>35</v>
      </c>
      <c r="D40" s="36"/>
      <c r="E40" s="26">
        <v>3.125E-2</v>
      </c>
      <c r="F40" s="27">
        <v>0</v>
      </c>
      <c r="G40" s="28"/>
      <c r="H40" s="34">
        <v>0</v>
      </c>
      <c r="I40" s="29"/>
      <c r="J40" s="27">
        <v>0</v>
      </c>
      <c r="K40" s="28"/>
      <c r="L40" s="34">
        <v>0</v>
      </c>
      <c r="M40" s="29"/>
      <c r="N40" s="27">
        <v>0</v>
      </c>
      <c r="O40" s="28"/>
      <c r="P40" s="34">
        <v>0</v>
      </c>
      <c r="Q40" s="29"/>
      <c r="R40" s="27">
        <v>0</v>
      </c>
      <c r="S40" s="28"/>
      <c r="T40" s="34">
        <v>0</v>
      </c>
      <c r="U40" s="29"/>
      <c r="V40" s="27">
        <v>0</v>
      </c>
      <c r="W40" s="28"/>
      <c r="X40" s="34">
        <v>0</v>
      </c>
      <c r="Y40" s="29"/>
      <c r="Z40" s="27">
        <v>0</v>
      </c>
      <c r="AA40" s="28"/>
      <c r="AB40" s="34">
        <v>0</v>
      </c>
      <c r="AC40" s="29">
        <f>AB40</f>
        <v>0</v>
      </c>
      <c r="AD40" s="98"/>
      <c r="AE40" s="27">
        <f t="shared" si="2"/>
        <v>0</v>
      </c>
      <c r="AF40" s="35">
        <f t="shared" si="3"/>
        <v>0</v>
      </c>
      <c r="AG40" s="84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</row>
    <row r="41" spans="2:148" ht="25.5" hidden="1" thickTop="1" thickBot="1" x14ac:dyDescent="0.25">
      <c r="B41" s="36">
        <v>17</v>
      </c>
      <c r="C41" s="38" t="s">
        <v>35</v>
      </c>
      <c r="D41" s="36"/>
      <c r="E41" s="26">
        <v>3.125E-2</v>
      </c>
      <c r="F41" s="27">
        <v>0</v>
      </c>
      <c r="G41" s="28"/>
      <c r="H41" s="34">
        <v>0</v>
      </c>
      <c r="I41" s="29"/>
      <c r="J41" s="27">
        <v>0</v>
      </c>
      <c r="K41" s="28"/>
      <c r="L41" s="34">
        <v>0</v>
      </c>
      <c r="M41" s="29"/>
      <c r="N41" s="27">
        <v>0</v>
      </c>
      <c r="O41" s="28"/>
      <c r="P41" s="34">
        <v>0</v>
      </c>
      <c r="Q41" s="29"/>
      <c r="R41" s="27">
        <v>0</v>
      </c>
      <c r="S41" s="28"/>
      <c r="T41" s="34">
        <v>0</v>
      </c>
      <c r="U41" s="29"/>
      <c r="V41" s="27">
        <v>0</v>
      </c>
      <c r="W41" s="28"/>
      <c r="X41" s="34">
        <v>0</v>
      </c>
      <c r="Y41" s="29"/>
      <c r="Z41" s="27">
        <v>0</v>
      </c>
      <c r="AA41" s="28"/>
      <c r="AB41" s="34">
        <v>0</v>
      </c>
      <c r="AC41" s="29">
        <f>AB41</f>
        <v>0</v>
      </c>
      <c r="AD41" s="98"/>
      <c r="AE41" s="27">
        <f t="shared" si="2"/>
        <v>0</v>
      </c>
      <c r="AF41" s="35">
        <f t="shared" si="3"/>
        <v>0</v>
      </c>
      <c r="AG41" s="84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</row>
    <row r="42" spans="2:148" s="16" customFormat="1" ht="21.75" hidden="1" thickTop="1" thickBot="1" x14ac:dyDescent="0.25">
      <c r="B42" s="99" t="s">
        <v>13</v>
      </c>
      <c r="C42" s="99"/>
      <c r="D42" s="47">
        <f>SUM(D33:D41)</f>
        <v>0</v>
      </c>
      <c r="E42" s="40">
        <f>SUM(E33:E41)</f>
        <v>0.5</v>
      </c>
      <c r="F42" s="45">
        <f>SUM(F33:F41)</f>
        <v>0</v>
      </c>
      <c r="G42" s="40"/>
      <c r="H42" s="48">
        <f>SUM(H33:H41)</f>
        <v>0</v>
      </c>
      <c r="I42" s="41">
        <f>SUM(I33:I41)</f>
        <v>0</v>
      </c>
      <c r="J42" s="46">
        <f>SUM(J33:J41)</f>
        <v>0</v>
      </c>
      <c r="K42" s="40"/>
      <c r="L42" s="48">
        <f>SUM(L33:L41)</f>
        <v>0</v>
      </c>
      <c r="M42" s="42">
        <f>SUM(M33:M41)</f>
        <v>0</v>
      </c>
      <c r="N42" s="46">
        <f>SUM(N33:N41)</f>
        <v>0</v>
      </c>
      <c r="O42" s="40"/>
      <c r="P42" s="48">
        <f>SUM(P33:P41)</f>
        <v>0</v>
      </c>
      <c r="Q42" s="42">
        <f>SUM(Q33:Q41)</f>
        <v>0</v>
      </c>
      <c r="R42" s="46">
        <f>SUM(R33:R41)</f>
        <v>0</v>
      </c>
      <c r="S42" s="40"/>
      <c r="T42" s="48">
        <f>SUM(T33:T41)</f>
        <v>0</v>
      </c>
      <c r="U42" s="43">
        <f>SUM(U33:U41)</f>
        <v>0</v>
      </c>
      <c r="V42" s="46">
        <f>SUM(V33:V41)</f>
        <v>0</v>
      </c>
      <c r="W42" s="40"/>
      <c r="X42" s="48">
        <f>SUM(X33:X41)</f>
        <v>0</v>
      </c>
      <c r="Y42" s="44">
        <f>SUM(Y33:Y41)</f>
        <v>0</v>
      </c>
      <c r="Z42" s="46">
        <f>SUM(Z33:Z41)</f>
        <v>0</v>
      </c>
      <c r="AA42" s="40"/>
      <c r="AB42" s="48">
        <f>SUM(AB33:AB41)</f>
        <v>0</v>
      </c>
      <c r="AC42" s="30">
        <f>SUM(AC33:AC41)</f>
        <v>0</v>
      </c>
      <c r="AD42" s="98"/>
      <c r="AE42" s="36">
        <f>SUM(AE33:AE41)</f>
        <v>0</v>
      </c>
      <c r="AF42" s="49">
        <f>SUM(AF33:AF41)</f>
        <v>0</v>
      </c>
      <c r="AG42" s="84"/>
    </row>
    <row r="43" spans="2:148" s="1" customFormat="1" ht="24.75" hidden="1" thickTop="1" x14ac:dyDescent="0.2">
      <c r="B43" s="19" t="s">
        <v>22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</row>
    <row r="44" spans="2:148" s="1" customFormat="1" hidden="1" x14ac:dyDescent="0.2">
      <c r="B44" s="19" t="s">
        <v>19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</row>
    <row r="45" spans="2:148" s="7" customFormat="1" hidden="1" x14ac:dyDescent="0.2">
      <c r="B45" s="19" t="s">
        <v>20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</row>
    <row r="46" spans="2:148" s="7" customFormat="1" ht="24.75" thickBot="1" x14ac:dyDescent="0.25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</row>
    <row r="47" spans="2:148" s="1" customFormat="1" ht="32.25" thickTop="1" thickBot="1" x14ac:dyDescent="0.25">
      <c r="B47" s="81" t="s">
        <v>16</v>
      </c>
      <c r="C47" s="82"/>
      <c r="D47" s="85"/>
      <c r="E47" s="9"/>
      <c r="H47" s="86" t="s">
        <v>51</v>
      </c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8"/>
      <c r="W47" s="8"/>
      <c r="X47" s="8"/>
      <c r="Z47" s="10"/>
      <c r="AA47" s="10"/>
      <c r="AB47" s="10"/>
      <c r="AC47" s="10"/>
      <c r="AD47" s="10"/>
      <c r="AE47" s="10"/>
      <c r="AF47" s="10"/>
      <c r="AG47" s="19"/>
    </row>
    <row r="48" spans="2:148" s="1" customFormat="1" ht="8.25" customHeight="1" thickTop="1" thickBot="1" x14ac:dyDescent="0.25">
      <c r="AB48" s="17"/>
      <c r="AC48" s="17"/>
      <c r="AD48" s="17"/>
      <c r="AE48" s="17"/>
      <c r="AF48" s="17"/>
      <c r="AG48" s="19"/>
    </row>
    <row r="49" spans="2:33" s="1" customFormat="1" ht="30.75" thickTop="1" thickBot="1" x14ac:dyDescent="0.25">
      <c r="B49" s="81" t="s">
        <v>17</v>
      </c>
      <c r="C49" s="82"/>
      <c r="D49" s="85"/>
      <c r="E49" s="2"/>
      <c r="H49" s="86" t="s">
        <v>30</v>
      </c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8"/>
      <c r="W49" s="8"/>
      <c r="X49" s="8"/>
      <c r="Z49" s="89" t="s">
        <v>36</v>
      </c>
      <c r="AA49" s="90"/>
      <c r="AB49" s="90"/>
      <c r="AC49" s="90"/>
      <c r="AD49" s="90"/>
      <c r="AE49" s="90"/>
      <c r="AF49" s="91"/>
      <c r="AG49" s="19"/>
    </row>
    <row r="50" spans="2:33" s="1" customFormat="1" ht="5.45" customHeight="1" thickTop="1" thickBot="1" x14ac:dyDescent="0.25">
      <c r="AG50" s="19"/>
    </row>
    <row r="51" spans="2:33" s="2" customFormat="1" ht="27.75" thickTop="1" thickBot="1" x14ac:dyDescent="0.25">
      <c r="B51" s="81" t="s">
        <v>31</v>
      </c>
      <c r="C51" s="82"/>
      <c r="D51" s="31">
        <v>40</v>
      </c>
      <c r="E51" s="18"/>
      <c r="H51" s="18"/>
      <c r="I51" s="18"/>
      <c r="J51" s="18"/>
      <c r="K51" s="18"/>
      <c r="L51" s="18"/>
      <c r="M51" s="6"/>
      <c r="N51" s="1"/>
      <c r="O51" s="1"/>
      <c r="P51" s="18" t="s">
        <v>21</v>
      </c>
      <c r="Q51" s="18"/>
      <c r="R51" s="18"/>
      <c r="S51" s="18"/>
      <c r="T51" s="18"/>
      <c r="U51" s="18"/>
      <c r="V51" s="18"/>
      <c r="W51" s="18"/>
      <c r="X51" s="18"/>
      <c r="Y51" s="18"/>
      <c r="Z51" s="89" t="s">
        <v>33</v>
      </c>
      <c r="AA51" s="90"/>
      <c r="AB51" s="90"/>
      <c r="AC51" s="90"/>
      <c r="AD51" s="90"/>
      <c r="AE51" s="90"/>
      <c r="AF51" s="91"/>
      <c r="AG51" s="19"/>
    </row>
    <row r="52" spans="2:33" s="2" customFormat="1" ht="9" customHeight="1" thickTop="1" x14ac:dyDescent="0.2">
      <c r="AG52" s="19"/>
    </row>
    <row r="53" spans="2:33" s="7" customFormat="1" ht="9" customHeight="1" thickBot="1" x14ac:dyDescent="0.25"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</row>
    <row r="54" spans="2:33" s="7" customFormat="1" ht="24.75" customHeight="1" thickTop="1" thickBot="1" x14ac:dyDescent="0.25">
      <c r="B54" s="65" t="s">
        <v>52</v>
      </c>
      <c r="C54" s="66"/>
      <c r="D54" s="73" t="s">
        <v>0</v>
      </c>
      <c r="E54" s="76" t="s">
        <v>1</v>
      </c>
      <c r="F54" s="77" t="s">
        <v>2</v>
      </c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21"/>
      <c r="AE54" s="73" t="s">
        <v>3</v>
      </c>
      <c r="AF54" s="73" t="s">
        <v>15</v>
      </c>
      <c r="AG54" s="5"/>
    </row>
    <row r="55" spans="2:33" s="1" customFormat="1" ht="24.75" customHeight="1" thickTop="1" thickBot="1" x14ac:dyDescent="0.25">
      <c r="B55" s="67"/>
      <c r="C55" s="68"/>
      <c r="D55" s="74"/>
      <c r="E55" s="76"/>
      <c r="F55" s="77" t="s">
        <v>4</v>
      </c>
      <c r="G55" s="77"/>
      <c r="H55" s="77"/>
      <c r="I55" s="77"/>
      <c r="J55" s="77" t="s">
        <v>5</v>
      </c>
      <c r="K55" s="77"/>
      <c r="L55" s="77"/>
      <c r="M55" s="77"/>
      <c r="N55" s="77" t="s">
        <v>6</v>
      </c>
      <c r="O55" s="77"/>
      <c r="P55" s="77"/>
      <c r="Q55" s="77"/>
      <c r="R55" s="77" t="s">
        <v>7</v>
      </c>
      <c r="S55" s="77"/>
      <c r="T55" s="77"/>
      <c r="U55" s="77"/>
      <c r="V55" s="78" t="s">
        <v>8</v>
      </c>
      <c r="W55" s="79"/>
      <c r="X55" s="79"/>
      <c r="Y55" s="80"/>
      <c r="Z55" s="78" t="s">
        <v>9</v>
      </c>
      <c r="AA55" s="79"/>
      <c r="AB55" s="79"/>
      <c r="AC55" s="80"/>
      <c r="AD55" s="20"/>
      <c r="AE55" s="74"/>
      <c r="AF55" s="74"/>
      <c r="AG55" s="2"/>
    </row>
    <row r="56" spans="2:33" s="1" customFormat="1" ht="24.75" customHeight="1" thickTop="1" thickBot="1" x14ac:dyDescent="0.25">
      <c r="B56" s="67"/>
      <c r="C56" s="68"/>
      <c r="D56" s="75"/>
      <c r="E56" s="76"/>
      <c r="F56" s="32" t="s">
        <v>10</v>
      </c>
      <c r="G56" s="32" t="s">
        <v>11</v>
      </c>
      <c r="H56" s="33" t="s">
        <v>12</v>
      </c>
      <c r="I56" s="32" t="s">
        <v>14</v>
      </c>
      <c r="J56" s="32" t="s">
        <v>10</v>
      </c>
      <c r="K56" s="32" t="s">
        <v>11</v>
      </c>
      <c r="L56" s="33" t="s">
        <v>12</v>
      </c>
      <c r="M56" s="32" t="s">
        <v>14</v>
      </c>
      <c r="N56" s="32" t="s">
        <v>10</v>
      </c>
      <c r="O56" s="32" t="s">
        <v>11</v>
      </c>
      <c r="P56" s="33" t="s">
        <v>12</v>
      </c>
      <c r="Q56" s="32" t="s">
        <v>14</v>
      </c>
      <c r="R56" s="32" t="s">
        <v>10</v>
      </c>
      <c r="S56" s="32" t="s">
        <v>11</v>
      </c>
      <c r="T56" s="33" t="s">
        <v>12</v>
      </c>
      <c r="U56" s="32" t="s">
        <v>14</v>
      </c>
      <c r="V56" s="32" t="s">
        <v>10</v>
      </c>
      <c r="W56" s="32" t="s">
        <v>11</v>
      </c>
      <c r="X56" s="33" t="s">
        <v>12</v>
      </c>
      <c r="Y56" s="32" t="s">
        <v>14</v>
      </c>
      <c r="Z56" s="32" t="s">
        <v>10</v>
      </c>
      <c r="AA56" s="32" t="s">
        <v>11</v>
      </c>
      <c r="AB56" s="33" t="s">
        <v>12</v>
      </c>
      <c r="AC56" s="32" t="s">
        <v>14</v>
      </c>
      <c r="AD56" s="20"/>
      <c r="AE56" s="75"/>
      <c r="AF56" s="75"/>
      <c r="AG56" s="2"/>
    </row>
    <row r="57" spans="2:33" s="1" customFormat="1" ht="24.75" customHeight="1" thickTop="1" thickBot="1" x14ac:dyDescent="0.25">
      <c r="B57" s="69"/>
      <c r="C57" s="70"/>
      <c r="D57" s="51">
        <f>D19+D42</f>
        <v>62</v>
      </c>
      <c r="E57" s="22" t="e">
        <f>E19+E40+#REF!</f>
        <v>#REF!</v>
      </c>
      <c r="F57" s="50">
        <f>F$19+F$42</f>
        <v>185</v>
      </c>
      <c r="G57" s="23">
        <f t="shared" ref="G57:AD57" si="4">G$19+G$40</f>
        <v>0</v>
      </c>
      <c r="H57" s="52">
        <f>H$19+H$42</f>
        <v>14</v>
      </c>
      <c r="I57" s="23">
        <f t="shared" si="4"/>
        <v>0</v>
      </c>
      <c r="J57" s="50">
        <f>J$19+J$42</f>
        <v>176</v>
      </c>
      <c r="K57" s="23">
        <f t="shared" si="4"/>
        <v>0</v>
      </c>
      <c r="L57" s="52">
        <f>L$19+L$42</f>
        <v>9</v>
      </c>
      <c r="M57" s="23">
        <f t="shared" si="4"/>
        <v>0</v>
      </c>
      <c r="N57" s="50">
        <f>N$19+N$42</f>
        <v>155</v>
      </c>
      <c r="O57" s="23">
        <f t="shared" si="4"/>
        <v>0</v>
      </c>
      <c r="P57" s="52">
        <f>P$19+P$42</f>
        <v>9</v>
      </c>
      <c r="Q57" s="23">
        <f t="shared" si="4"/>
        <v>0</v>
      </c>
      <c r="R57" s="50">
        <f>R$19+R$42</f>
        <v>88</v>
      </c>
      <c r="S57" s="23">
        <f t="shared" si="4"/>
        <v>0</v>
      </c>
      <c r="T57" s="52">
        <f>T$19+T$42</f>
        <v>5</v>
      </c>
      <c r="U57" s="23">
        <f t="shared" si="4"/>
        <v>0</v>
      </c>
      <c r="V57" s="50">
        <f>V$19+V$42</f>
        <v>56</v>
      </c>
      <c r="W57" s="23">
        <f t="shared" si="4"/>
        <v>0</v>
      </c>
      <c r="X57" s="52">
        <f>X$19+X$42</f>
        <v>2</v>
      </c>
      <c r="Y57" s="23">
        <f t="shared" si="4"/>
        <v>0</v>
      </c>
      <c r="Z57" s="50">
        <f>Z$19+Z$42</f>
        <v>45</v>
      </c>
      <c r="AA57" s="23">
        <f t="shared" si="4"/>
        <v>0</v>
      </c>
      <c r="AB57" s="52">
        <f>AB$19+AB$42</f>
        <v>1</v>
      </c>
      <c r="AC57" s="23">
        <f t="shared" si="4"/>
        <v>0</v>
      </c>
      <c r="AD57" s="23">
        <f t="shared" si="4"/>
        <v>0</v>
      </c>
      <c r="AE57" s="50">
        <f>AE$19+AE$42</f>
        <v>705</v>
      </c>
      <c r="AF57" s="53">
        <f>AF$19+AF$42</f>
        <v>40</v>
      </c>
      <c r="AG57" s="2"/>
    </row>
    <row r="58" spans="2:33" s="1" customFormat="1" ht="24.75" thickBot="1" x14ac:dyDescent="0.2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2:33" s="1" customFormat="1" ht="22.5" customHeight="1" thickBot="1" x14ac:dyDescent="0.25">
      <c r="B59" s="65" t="s">
        <v>53</v>
      </c>
      <c r="C59" s="66"/>
      <c r="D59" s="59" t="s">
        <v>0</v>
      </c>
      <c r="E59" s="62" t="s">
        <v>1</v>
      </c>
      <c r="F59" s="71" t="s">
        <v>23</v>
      </c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21"/>
      <c r="AE59" s="104" t="s">
        <v>26</v>
      </c>
      <c r="AF59" s="104"/>
      <c r="AG59" s="2"/>
    </row>
    <row r="60" spans="2:33" s="1" customFormat="1" ht="27.75" thickBot="1" x14ac:dyDescent="0.25">
      <c r="B60" s="67"/>
      <c r="C60" s="68"/>
      <c r="D60" s="60"/>
      <c r="E60" s="63"/>
      <c r="F60" s="64" t="s">
        <v>24</v>
      </c>
      <c r="G60" s="64"/>
      <c r="H60" s="64"/>
      <c r="I60" s="64"/>
      <c r="J60" s="64"/>
      <c r="K60" s="64"/>
      <c r="L60" s="64"/>
      <c r="M60" s="64"/>
      <c r="N60" s="64"/>
      <c r="O60" s="55"/>
      <c r="P60" s="64" t="s">
        <v>25</v>
      </c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55"/>
      <c r="AD60" s="24"/>
      <c r="AE60" s="56" t="s">
        <v>27</v>
      </c>
      <c r="AF60" s="57" t="s">
        <v>28</v>
      </c>
      <c r="AG60" s="2"/>
    </row>
    <row r="61" spans="2:33" s="1" customFormat="1" ht="27.75" thickBot="1" x14ac:dyDescent="0.25">
      <c r="B61" s="67"/>
      <c r="C61" s="68"/>
      <c r="D61" s="60"/>
      <c r="E61" s="63"/>
      <c r="F61" s="64" t="s">
        <v>47</v>
      </c>
      <c r="G61" s="64"/>
      <c r="H61" s="64"/>
      <c r="I61" s="64"/>
      <c r="J61" s="64"/>
      <c r="K61" s="64"/>
      <c r="L61" s="64"/>
      <c r="M61" s="64"/>
      <c r="N61" s="64"/>
      <c r="O61" s="55"/>
      <c r="P61" s="64" t="s">
        <v>48</v>
      </c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55"/>
      <c r="AD61" s="24"/>
      <c r="AE61" s="56">
        <v>705</v>
      </c>
      <c r="AF61" s="57">
        <v>40</v>
      </c>
      <c r="AG61" s="2"/>
    </row>
    <row r="62" spans="2:33" s="1" customFormat="1" ht="27.75" thickBot="1" x14ac:dyDescent="0.25">
      <c r="B62" s="69"/>
      <c r="C62" s="70"/>
      <c r="D62" s="61"/>
      <c r="E62" s="63"/>
      <c r="F62" s="64" t="s">
        <v>49</v>
      </c>
      <c r="G62" s="64"/>
      <c r="H62" s="64"/>
      <c r="I62" s="64"/>
      <c r="J62" s="64"/>
      <c r="K62" s="64"/>
      <c r="L62" s="64"/>
      <c r="M62" s="64"/>
      <c r="N62" s="64"/>
      <c r="O62" s="55"/>
      <c r="P62" s="64" t="s">
        <v>50</v>
      </c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55"/>
      <c r="AD62" s="24"/>
      <c r="AE62" s="103">
        <v>20</v>
      </c>
      <c r="AF62" s="103"/>
      <c r="AG62" s="2"/>
    </row>
    <row r="63" spans="2:33" s="1" customFormat="1" x14ac:dyDescent="0.2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2:33" s="1" customFormat="1" x14ac:dyDescent="0.2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3:33" s="1" customFormat="1" x14ac:dyDescent="0.2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3:33" s="1" customFormat="1" x14ac:dyDescent="0.2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3:33" s="1" customFormat="1" x14ac:dyDescent="0.2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3:33" s="1" customFormat="1" x14ac:dyDescent="0.2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3:33" s="1" customFormat="1" x14ac:dyDescent="0.2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3:33" s="1" customFormat="1" x14ac:dyDescent="0.2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3:33" s="1" customFormat="1" x14ac:dyDescent="0.2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3:33" s="1" customFormat="1" x14ac:dyDescent="0.2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3:33" s="1" customFormat="1" x14ac:dyDescent="0.2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3:33" s="1" customFormat="1" x14ac:dyDescent="0.2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3:33" s="1" customFormat="1" x14ac:dyDescent="0.2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3:33" s="1" customFormat="1" x14ac:dyDescent="0.2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3:33" s="1" customFormat="1" x14ac:dyDescent="0.2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3:33" s="1" customFormat="1" x14ac:dyDescent="0.2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3:33" s="1" customFormat="1" x14ac:dyDescent="0.2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3:33" s="1" customFormat="1" x14ac:dyDescent="0.2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3:33" s="1" customFormat="1" x14ac:dyDescent="0.2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3:33" s="1" customFormat="1" x14ac:dyDescent="0.2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3:33" s="1" customFormat="1" x14ac:dyDescent="0.2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3:33" s="1" customFormat="1" x14ac:dyDescent="0.2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3:33" s="1" customFormat="1" x14ac:dyDescent="0.2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3:33" s="1" customFormat="1" x14ac:dyDescent="0.2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3:33" s="1" customFormat="1" x14ac:dyDescent="0.2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3:33" s="1" customFormat="1" x14ac:dyDescent="0.2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3:33" s="1" customFormat="1" x14ac:dyDescent="0.2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3:33" s="1" customFormat="1" x14ac:dyDescent="0.2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3:33" s="1" customFormat="1" x14ac:dyDescent="0.2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3:33" s="1" customFormat="1" x14ac:dyDescent="0.2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3:33" s="1" customFormat="1" x14ac:dyDescent="0.2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3:33" s="1" customFormat="1" x14ac:dyDescent="0.2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3:33" s="1" customFormat="1" x14ac:dyDescent="0.2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3:33" s="1" customFormat="1" x14ac:dyDescent="0.2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3:33" s="1" customFormat="1" x14ac:dyDescent="0.2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3:33" s="1" customFormat="1" x14ac:dyDescent="0.2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3:33" s="1" customFormat="1" x14ac:dyDescent="0.2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3:33" s="1" customFormat="1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3:33" s="1" customFormat="1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3:33" s="1" customFormat="1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3:33" s="1" customFormat="1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3:33" s="1" customFormat="1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3:33" s="1" customFormat="1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3:33" s="1" customFormat="1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3:33" s="1" customFormat="1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3:33" s="1" customFormat="1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3:33" s="1" customFormat="1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3:33" s="1" customFormat="1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3:33" s="1" customFormat="1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3:33" s="1" customFormat="1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 x14ac:dyDescent="0.2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 x14ac:dyDescent="0.2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 x14ac:dyDescent="0.2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 x14ac:dyDescent="0.2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 x14ac:dyDescent="0.2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 x14ac:dyDescent="0.2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 x14ac:dyDescent="0.2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 x14ac:dyDescent="0.2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 x14ac:dyDescent="0.2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 x14ac:dyDescent="0.2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 x14ac:dyDescent="0.2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 x14ac:dyDescent="0.2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 x14ac:dyDescent="0.2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 x14ac:dyDescent="0.2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 x14ac:dyDescent="0.2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 x14ac:dyDescent="0.2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 x14ac:dyDescent="0.2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 x14ac:dyDescent="0.2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 x14ac:dyDescent="0.2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 x14ac:dyDescent="0.2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 x14ac:dyDescent="0.2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 x14ac:dyDescent="0.2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 x14ac:dyDescent="0.2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 x14ac:dyDescent="0.2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 x14ac:dyDescent="0.2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 x14ac:dyDescent="0.2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 x14ac:dyDescent="0.2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 x14ac:dyDescent="0.2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 x14ac:dyDescent="0.2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 x14ac:dyDescent="0.2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 x14ac:dyDescent="0.2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 x14ac:dyDescent="0.2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 x14ac:dyDescent="0.2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 x14ac:dyDescent="0.2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 x14ac:dyDescent="0.2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 x14ac:dyDescent="0.2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 x14ac:dyDescent="0.2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 x14ac:dyDescent="0.2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 x14ac:dyDescent="0.2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 x14ac:dyDescent="0.2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 x14ac:dyDescent="0.2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 x14ac:dyDescent="0.2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 x14ac:dyDescent="0.2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 x14ac:dyDescent="0.2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 x14ac:dyDescent="0.2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 x14ac:dyDescent="0.2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 x14ac:dyDescent="0.2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 x14ac:dyDescent="0.2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 x14ac:dyDescent="0.2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 x14ac:dyDescent="0.2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 x14ac:dyDescent="0.2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 x14ac:dyDescent="0.2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 x14ac:dyDescent="0.2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 x14ac:dyDescent="0.2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 x14ac:dyDescent="0.2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 x14ac:dyDescent="0.2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 x14ac:dyDescent="0.2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 x14ac:dyDescent="0.2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 x14ac:dyDescent="0.2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 x14ac:dyDescent="0.2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 x14ac:dyDescent="0.2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 x14ac:dyDescent="0.2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 x14ac:dyDescent="0.2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 x14ac:dyDescent="0.2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 x14ac:dyDescent="0.2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 x14ac:dyDescent="0.2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 x14ac:dyDescent="0.2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 x14ac:dyDescent="0.2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 x14ac:dyDescent="0.2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 x14ac:dyDescent="0.2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 x14ac:dyDescent="0.2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 x14ac:dyDescent="0.2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 x14ac:dyDescent="0.2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 x14ac:dyDescent="0.2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 x14ac:dyDescent="0.2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 x14ac:dyDescent="0.2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 x14ac:dyDescent="0.2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 x14ac:dyDescent="0.2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 x14ac:dyDescent="0.2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 x14ac:dyDescent="0.2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 x14ac:dyDescent="0.2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 x14ac:dyDescent="0.2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 x14ac:dyDescent="0.2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 x14ac:dyDescent="0.2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 x14ac:dyDescent="0.2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 x14ac:dyDescent="0.2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 x14ac:dyDescent="0.2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 x14ac:dyDescent="0.2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 x14ac:dyDescent="0.2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 x14ac:dyDescent="0.2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 x14ac:dyDescent="0.2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 x14ac:dyDescent="0.2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 x14ac:dyDescent="0.2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 x14ac:dyDescent="0.2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 x14ac:dyDescent="0.2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 x14ac:dyDescent="0.2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 x14ac:dyDescent="0.2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 x14ac:dyDescent="0.2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 x14ac:dyDescent="0.2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 x14ac:dyDescent="0.2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 x14ac:dyDescent="0.2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 x14ac:dyDescent="0.2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 x14ac:dyDescent="0.2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 x14ac:dyDescent="0.2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 x14ac:dyDescent="0.2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 x14ac:dyDescent="0.2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 x14ac:dyDescent="0.2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 x14ac:dyDescent="0.2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 x14ac:dyDescent="0.2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 x14ac:dyDescent="0.2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 x14ac:dyDescent="0.2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 x14ac:dyDescent="0.2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 x14ac:dyDescent="0.2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 x14ac:dyDescent="0.2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 x14ac:dyDescent="0.2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 x14ac:dyDescent="0.2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 x14ac:dyDescent="0.2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 x14ac:dyDescent="0.2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 x14ac:dyDescent="0.2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 x14ac:dyDescent="0.2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 x14ac:dyDescent="0.2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 x14ac:dyDescent="0.2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 x14ac:dyDescent="0.2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 x14ac:dyDescent="0.2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 x14ac:dyDescent="0.2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 x14ac:dyDescent="0.2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 x14ac:dyDescent="0.2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 x14ac:dyDescent="0.2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 x14ac:dyDescent="0.2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 x14ac:dyDescent="0.2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 x14ac:dyDescent="0.2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 x14ac:dyDescent="0.2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 x14ac:dyDescent="0.2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 x14ac:dyDescent="0.2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 x14ac:dyDescent="0.2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 x14ac:dyDescent="0.2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s="1" customFormat="1" x14ac:dyDescent="0.2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 s="1" customFormat="1" x14ac:dyDescent="0.2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 s="1" customFormat="1" x14ac:dyDescent="0.2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 s="1" customFormat="1" x14ac:dyDescent="0.2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 s="1" customFormat="1" x14ac:dyDescent="0.2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 s="1" customFormat="1" x14ac:dyDescent="0.2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 s="1" customFormat="1" x14ac:dyDescent="0.2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 s="1" customFormat="1" x14ac:dyDescent="0.2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 s="1" customFormat="1" x14ac:dyDescent="0.2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 s="1" customFormat="1" x14ac:dyDescent="0.2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 s="1" customFormat="1" x14ac:dyDescent="0.2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 s="1" customFormat="1" x14ac:dyDescent="0.2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 s="1" customFormat="1" x14ac:dyDescent="0.2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 s="1" customFormat="1" x14ac:dyDescent="0.2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 s="1" customFormat="1" x14ac:dyDescent="0.2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 s="1" customFormat="1" x14ac:dyDescent="0.2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 s="1" customFormat="1" x14ac:dyDescent="0.2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 s="1" customFormat="1" x14ac:dyDescent="0.2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 s="1" customFormat="1" x14ac:dyDescent="0.2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 s="1" customFormat="1" x14ac:dyDescent="0.2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 s="1" customFormat="1" x14ac:dyDescent="0.2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 x14ac:dyDescent="0.2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 x14ac:dyDescent="0.2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 x14ac:dyDescent="0.2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 x14ac:dyDescent="0.2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 x14ac:dyDescent="0.2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 x14ac:dyDescent="0.2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 x14ac:dyDescent="0.2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 x14ac:dyDescent="0.2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 x14ac:dyDescent="0.2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 x14ac:dyDescent="0.2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 x14ac:dyDescent="0.2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 x14ac:dyDescent="0.2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 x14ac:dyDescent="0.2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 x14ac:dyDescent="0.2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 x14ac:dyDescent="0.2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 x14ac:dyDescent="0.2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 x14ac:dyDescent="0.2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 x14ac:dyDescent="0.2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 x14ac:dyDescent="0.2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 x14ac:dyDescent="0.2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 x14ac:dyDescent="0.2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 x14ac:dyDescent="0.2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 x14ac:dyDescent="0.2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 x14ac:dyDescent="0.2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 x14ac:dyDescent="0.2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 x14ac:dyDescent="0.2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 x14ac:dyDescent="0.2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 x14ac:dyDescent="0.2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 x14ac:dyDescent="0.2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 x14ac:dyDescent="0.2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 x14ac:dyDescent="0.2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 x14ac:dyDescent="0.2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 x14ac:dyDescent="0.2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 x14ac:dyDescent="0.2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 x14ac:dyDescent="0.2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 x14ac:dyDescent="0.2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 x14ac:dyDescent="0.2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 x14ac:dyDescent="0.2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 x14ac:dyDescent="0.2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 x14ac:dyDescent="0.2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 x14ac:dyDescent="0.2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 x14ac:dyDescent="0.2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 x14ac:dyDescent="0.2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 x14ac:dyDescent="0.2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 x14ac:dyDescent="0.2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 x14ac:dyDescent="0.2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 x14ac:dyDescent="0.2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 x14ac:dyDescent="0.2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 x14ac:dyDescent="0.2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 x14ac:dyDescent="0.2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 x14ac:dyDescent="0.2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 x14ac:dyDescent="0.2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 x14ac:dyDescent="0.2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 x14ac:dyDescent="0.2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 x14ac:dyDescent="0.2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 x14ac:dyDescent="0.2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 x14ac:dyDescent="0.2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 x14ac:dyDescent="0.2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 x14ac:dyDescent="0.2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 x14ac:dyDescent="0.2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 x14ac:dyDescent="0.2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 x14ac:dyDescent="0.2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 x14ac:dyDescent="0.2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 x14ac:dyDescent="0.2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 x14ac:dyDescent="0.2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 x14ac:dyDescent="0.2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 x14ac:dyDescent="0.2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 x14ac:dyDescent="0.2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 x14ac:dyDescent="0.2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 x14ac:dyDescent="0.2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 x14ac:dyDescent="0.2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 x14ac:dyDescent="0.2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 x14ac:dyDescent="0.2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 x14ac:dyDescent="0.2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 x14ac:dyDescent="0.2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 x14ac:dyDescent="0.2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 x14ac:dyDescent="0.2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 x14ac:dyDescent="0.2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 x14ac:dyDescent="0.2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 x14ac:dyDescent="0.2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 x14ac:dyDescent="0.2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 x14ac:dyDescent="0.2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 x14ac:dyDescent="0.2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 x14ac:dyDescent="0.2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 x14ac:dyDescent="0.2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 x14ac:dyDescent="0.2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 x14ac:dyDescent="0.2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 x14ac:dyDescent="0.2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 x14ac:dyDescent="0.2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 x14ac:dyDescent="0.2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 x14ac:dyDescent="0.2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 x14ac:dyDescent="0.2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 x14ac:dyDescent="0.2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 x14ac:dyDescent="0.2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 x14ac:dyDescent="0.2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 x14ac:dyDescent="0.2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 x14ac:dyDescent="0.2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 x14ac:dyDescent="0.2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 x14ac:dyDescent="0.2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 x14ac:dyDescent="0.2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 x14ac:dyDescent="0.2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 x14ac:dyDescent="0.2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 x14ac:dyDescent="0.2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 x14ac:dyDescent="0.2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 x14ac:dyDescent="0.2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 x14ac:dyDescent="0.2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 x14ac:dyDescent="0.2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 x14ac:dyDescent="0.2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 x14ac:dyDescent="0.2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 x14ac:dyDescent="0.2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 x14ac:dyDescent="0.2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 x14ac:dyDescent="0.2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 x14ac:dyDescent="0.2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 x14ac:dyDescent="0.2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 x14ac:dyDescent="0.2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 x14ac:dyDescent="0.2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 x14ac:dyDescent="0.2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 x14ac:dyDescent="0.2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 x14ac:dyDescent="0.2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 x14ac:dyDescent="0.2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 x14ac:dyDescent="0.2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 x14ac:dyDescent="0.2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 x14ac:dyDescent="0.2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 x14ac:dyDescent="0.2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 x14ac:dyDescent="0.2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 x14ac:dyDescent="0.2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 x14ac:dyDescent="0.2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 x14ac:dyDescent="0.2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 x14ac:dyDescent="0.2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 x14ac:dyDescent="0.2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 x14ac:dyDescent="0.2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 x14ac:dyDescent="0.2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 x14ac:dyDescent="0.2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 x14ac:dyDescent="0.2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 x14ac:dyDescent="0.2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 x14ac:dyDescent="0.2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 x14ac:dyDescent="0.2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 x14ac:dyDescent="0.2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 x14ac:dyDescent="0.2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 x14ac:dyDescent="0.2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 x14ac:dyDescent="0.2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 x14ac:dyDescent="0.2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 x14ac:dyDescent="0.2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 x14ac:dyDescent="0.2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 x14ac:dyDescent="0.2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 x14ac:dyDescent="0.2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 x14ac:dyDescent="0.2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 x14ac:dyDescent="0.2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 x14ac:dyDescent="0.2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 x14ac:dyDescent="0.2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 x14ac:dyDescent="0.2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 x14ac:dyDescent="0.2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 x14ac:dyDescent="0.2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 x14ac:dyDescent="0.2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 x14ac:dyDescent="0.2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 x14ac:dyDescent="0.2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 x14ac:dyDescent="0.2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 x14ac:dyDescent="0.2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 x14ac:dyDescent="0.2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 x14ac:dyDescent="0.2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 x14ac:dyDescent="0.2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 x14ac:dyDescent="0.2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 x14ac:dyDescent="0.2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 x14ac:dyDescent="0.2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 x14ac:dyDescent="0.2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 x14ac:dyDescent="0.2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 x14ac:dyDescent="0.2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 x14ac:dyDescent="0.2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 x14ac:dyDescent="0.2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 x14ac:dyDescent="0.2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 x14ac:dyDescent="0.2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 x14ac:dyDescent="0.2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 x14ac:dyDescent="0.2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 x14ac:dyDescent="0.2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 x14ac:dyDescent="0.2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 x14ac:dyDescent="0.2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 x14ac:dyDescent="0.2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 x14ac:dyDescent="0.2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 x14ac:dyDescent="0.2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 x14ac:dyDescent="0.2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 x14ac:dyDescent="0.2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 x14ac:dyDescent="0.2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 x14ac:dyDescent="0.2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 x14ac:dyDescent="0.2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 x14ac:dyDescent="0.2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 x14ac:dyDescent="0.2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 x14ac:dyDescent="0.2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 x14ac:dyDescent="0.2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 x14ac:dyDescent="0.2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 x14ac:dyDescent="0.2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 x14ac:dyDescent="0.2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 x14ac:dyDescent="0.2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 x14ac:dyDescent="0.2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 x14ac:dyDescent="0.2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 x14ac:dyDescent="0.2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 x14ac:dyDescent="0.2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 x14ac:dyDescent="0.2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 x14ac:dyDescent="0.2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 x14ac:dyDescent="0.2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 x14ac:dyDescent="0.2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 x14ac:dyDescent="0.2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 x14ac:dyDescent="0.2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 x14ac:dyDescent="0.2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 x14ac:dyDescent="0.2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 x14ac:dyDescent="0.2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 x14ac:dyDescent="0.2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 x14ac:dyDescent="0.2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 x14ac:dyDescent="0.2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 x14ac:dyDescent="0.2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 x14ac:dyDescent="0.2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 x14ac:dyDescent="0.2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 x14ac:dyDescent="0.2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 x14ac:dyDescent="0.2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 x14ac:dyDescent="0.2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 x14ac:dyDescent="0.2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 x14ac:dyDescent="0.2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 x14ac:dyDescent="0.2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 x14ac:dyDescent="0.2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 x14ac:dyDescent="0.2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 x14ac:dyDescent="0.2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 x14ac:dyDescent="0.2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 x14ac:dyDescent="0.2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 x14ac:dyDescent="0.2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 x14ac:dyDescent="0.2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 x14ac:dyDescent="0.2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 x14ac:dyDescent="0.2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 x14ac:dyDescent="0.2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 x14ac:dyDescent="0.2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 x14ac:dyDescent="0.2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 x14ac:dyDescent="0.2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 x14ac:dyDescent="0.2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 x14ac:dyDescent="0.2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 x14ac:dyDescent="0.2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 x14ac:dyDescent="0.2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 x14ac:dyDescent="0.2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 x14ac:dyDescent="0.2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 x14ac:dyDescent="0.2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 x14ac:dyDescent="0.2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 x14ac:dyDescent="0.2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 x14ac:dyDescent="0.2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 x14ac:dyDescent="0.2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 x14ac:dyDescent="0.2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 x14ac:dyDescent="0.2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 x14ac:dyDescent="0.2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 x14ac:dyDescent="0.2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 x14ac:dyDescent="0.2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 x14ac:dyDescent="0.2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 x14ac:dyDescent="0.2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 x14ac:dyDescent="0.2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 x14ac:dyDescent="0.2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 x14ac:dyDescent="0.2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 x14ac:dyDescent="0.2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 x14ac:dyDescent="0.2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 x14ac:dyDescent="0.2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 x14ac:dyDescent="0.2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 x14ac:dyDescent="0.2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 x14ac:dyDescent="0.2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 x14ac:dyDescent="0.2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 x14ac:dyDescent="0.2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 x14ac:dyDescent="0.2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 x14ac:dyDescent="0.2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 x14ac:dyDescent="0.2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 x14ac:dyDescent="0.2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 x14ac:dyDescent="0.2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 x14ac:dyDescent="0.2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 x14ac:dyDescent="0.2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 x14ac:dyDescent="0.2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 x14ac:dyDescent="0.2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 x14ac:dyDescent="0.2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 x14ac:dyDescent="0.2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 x14ac:dyDescent="0.2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 x14ac:dyDescent="0.2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 x14ac:dyDescent="0.2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 x14ac:dyDescent="0.2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 x14ac:dyDescent="0.2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 x14ac:dyDescent="0.2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 x14ac:dyDescent="0.2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 x14ac:dyDescent="0.2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 x14ac:dyDescent="0.2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 x14ac:dyDescent="0.2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 x14ac:dyDescent="0.2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 x14ac:dyDescent="0.2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 x14ac:dyDescent="0.2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 x14ac:dyDescent="0.2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 x14ac:dyDescent="0.2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 x14ac:dyDescent="0.2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 x14ac:dyDescent="0.2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 x14ac:dyDescent="0.2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 x14ac:dyDescent="0.2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 x14ac:dyDescent="0.2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 x14ac:dyDescent="0.2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 x14ac:dyDescent="0.2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 x14ac:dyDescent="0.2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 x14ac:dyDescent="0.2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 x14ac:dyDescent="0.2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 x14ac:dyDescent="0.2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 x14ac:dyDescent="0.2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 x14ac:dyDescent="0.2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 x14ac:dyDescent="0.2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 x14ac:dyDescent="0.2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 x14ac:dyDescent="0.2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 x14ac:dyDescent="0.2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 x14ac:dyDescent="0.2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 x14ac:dyDescent="0.2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 x14ac:dyDescent="0.2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 x14ac:dyDescent="0.2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 x14ac:dyDescent="0.2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 x14ac:dyDescent="0.2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 x14ac:dyDescent="0.2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 x14ac:dyDescent="0.2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 x14ac:dyDescent="0.2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 x14ac:dyDescent="0.2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 x14ac:dyDescent="0.2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 x14ac:dyDescent="0.2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 x14ac:dyDescent="0.2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 x14ac:dyDescent="0.2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 x14ac:dyDescent="0.2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 x14ac:dyDescent="0.2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 x14ac:dyDescent="0.2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 x14ac:dyDescent="0.2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 x14ac:dyDescent="0.2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 x14ac:dyDescent="0.2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 x14ac:dyDescent="0.2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 x14ac:dyDescent="0.2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 x14ac:dyDescent="0.2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 x14ac:dyDescent="0.2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 x14ac:dyDescent="0.2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 x14ac:dyDescent="0.2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 x14ac:dyDescent="0.2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 x14ac:dyDescent="0.2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 x14ac:dyDescent="0.2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 x14ac:dyDescent="0.2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 x14ac:dyDescent="0.2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 x14ac:dyDescent="0.2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 x14ac:dyDescent="0.2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 x14ac:dyDescent="0.2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 x14ac:dyDescent="0.2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 x14ac:dyDescent="0.2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 x14ac:dyDescent="0.2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 x14ac:dyDescent="0.2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 x14ac:dyDescent="0.2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 x14ac:dyDescent="0.2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 x14ac:dyDescent="0.2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 x14ac:dyDescent="0.2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 x14ac:dyDescent="0.2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 x14ac:dyDescent="0.2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 x14ac:dyDescent="0.2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 x14ac:dyDescent="0.2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 x14ac:dyDescent="0.2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 x14ac:dyDescent="0.2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 x14ac:dyDescent="0.2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 x14ac:dyDescent="0.2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 x14ac:dyDescent="0.2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 x14ac:dyDescent="0.2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 x14ac:dyDescent="0.2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 x14ac:dyDescent="0.2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 x14ac:dyDescent="0.2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 x14ac:dyDescent="0.2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 x14ac:dyDescent="0.2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 x14ac:dyDescent="0.2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 x14ac:dyDescent="0.2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 x14ac:dyDescent="0.2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 x14ac:dyDescent="0.2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 x14ac:dyDescent="0.2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 x14ac:dyDescent="0.2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 x14ac:dyDescent="0.2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 x14ac:dyDescent="0.2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 x14ac:dyDescent="0.2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 x14ac:dyDescent="0.2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 x14ac:dyDescent="0.2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 x14ac:dyDescent="0.2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 x14ac:dyDescent="0.2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 x14ac:dyDescent="0.2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 x14ac:dyDescent="0.2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 x14ac:dyDescent="0.2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 x14ac:dyDescent="0.2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 x14ac:dyDescent="0.2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 x14ac:dyDescent="0.2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 x14ac:dyDescent="0.2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 x14ac:dyDescent="0.2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 x14ac:dyDescent="0.2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 x14ac:dyDescent="0.2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 x14ac:dyDescent="0.2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 x14ac:dyDescent="0.2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 x14ac:dyDescent="0.2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 x14ac:dyDescent="0.2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 x14ac:dyDescent="0.2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 x14ac:dyDescent="0.2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 x14ac:dyDescent="0.2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 x14ac:dyDescent="0.2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 x14ac:dyDescent="0.2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 x14ac:dyDescent="0.2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 x14ac:dyDescent="0.2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 x14ac:dyDescent="0.2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 x14ac:dyDescent="0.2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 x14ac:dyDescent="0.2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 x14ac:dyDescent="0.2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 x14ac:dyDescent="0.2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 x14ac:dyDescent="0.2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 x14ac:dyDescent="0.2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 x14ac:dyDescent="0.2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 x14ac:dyDescent="0.2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 x14ac:dyDescent="0.2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 x14ac:dyDescent="0.2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 x14ac:dyDescent="0.2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 x14ac:dyDescent="0.2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 x14ac:dyDescent="0.2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 x14ac:dyDescent="0.2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 x14ac:dyDescent="0.2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 x14ac:dyDescent="0.2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 x14ac:dyDescent="0.2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 x14ac:dyDescent="0.2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 x14ac:dyDescent="0.2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 x14ac:dyDescent="0.2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 x14ac:dyDescent="0.2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 x14ac:dyDescent="0.2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 x14ac:dyDescent="0.2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 x14ac:dyDescent="0.2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 x14ac:dyDescent="0.2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 x14ac:dyDescent="0.2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 x14ac:dyDescent="0.2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 x14ac:dyDescent="0.2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 x14ac:dyDescent="0.2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 x14ac:dyDescent="0.2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 x14ac:dyDescent="0.2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 x14ac:dyDescent="0.2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 x14ac:dyDescent="0.2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 x14ac:dyDescent="0.2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 x14ac:dyDescent="0.2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 x14ac:dyDescent="0.2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 x14ac:dyDescent="0.2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 x14ac:dyDescent="0.2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 x14ac:dyDescent="0.2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 x14ac:dyDescent="0.2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 x14ac:dyDescent="0.2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 x14ac:dyDescent="0.2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 x14ac:dyDescent="0.2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 x14ac:dyDescent="0.2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 x14ac:dyDescent="0.2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 x14ac:dyDescent="0.2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 x14ac:dyDescent="0.2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 x14ac:dyDescent="0.2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 x14ac:dyDescent="0.2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 x14ac:dyDescent="0.2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 x14ac:dyDescent="0.2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 x14ac:dyDescent="0.2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 x14ac:dyDescent="0.2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 x14ac:dyDescent="0.2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 x14ac:dyDescent="0.2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 x14ac:dyDescent="0.2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 x14ac:dyDescent="0.2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 x14ac:dyDescent="0.2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 x14ac:dyDescent="0.2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 x14ac:dyDescent="0.2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 x14ac:dyDescent="0.2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 x14ac:dyDescent="0.2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 x14ac:dyDescent="0.2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 x14ac:dyDescent="0.2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 x14ac:dyDescent="0.2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 x14ac:dyDescent="0.2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 x14ac:dyDescent="0.2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 x14ac:dyDescent="0.2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 x14ac:dyDescent="0.2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 x14ac:dyDescent="0.2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 x14ac:dyDescent="0.2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 x14ac:dyDescent="0.2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 x14ac:dyDescent="0.2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 x14ac:dyDescent="0.2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 x14ac:dyDescent="0.2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 x14ac:dyDescent="0.2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 x14ac:dyDescent="0.2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 x14ac:dyDescent="0.2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 x14ac:dyDescent="0.2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 x14ac:dyDescent="0.2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 x14ac:dyDescent="0.2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 x14ac:dyDescent="0.2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 x14ac:dyDescent="0.2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 x14ac:dyDescent="0.2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 x14ac:dyDescent="0.2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 x14ac:dyDescent="0.2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 x14ac:dyDescent="0.2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 x14ac:dyDescent="0.2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 x14ac:dyDescent="0.2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 x14ac:dyDescent="0.2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 x14ac:dyDescent="0.2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 x14ac:dyDescent="0.2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 x14ac:dyDescent="0.2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 x14ac:dyDescent="0.2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 x14ac:dyDescent="0.2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 x14ac:dyDescent="0.2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 x14ac:dyDescent="0.2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 x14ac:dyDescent="0.2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 x14ac:dyDescent="0.2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 x14ac:dyDescent="0.2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 x14ac:dyDescent="0.2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 x14ac:dyDescent="0.2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 x14ac:dyDescent="0.2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 x14ac:dyDescent="0.2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 x14ac:dyDescent="0.2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 x14ac:dyDescent="0.2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 x14ac:dyDescent="0.2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 x14ac:dyDescent="0.2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 x14ac:dyDescent="0.2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 x14ac:dyDescent="0.2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 x14ac:dyDescent="0.2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 x14ac:dyDescent="0.2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 x14ac:dyDescent="0.2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 x14ac:dyDescent="0.2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 x14ac:dyDescent="0.2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 x14ac:dyDescent="0.2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 x14ac:dyDescent="0.2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 x14ac:dyDescent="0.2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 x14ac:dyDescent="0.2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 x14ac:dyDescent="0.2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 x14ac:dyDescent="0.2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 x14ac:dyDescent="0.2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 x14ac:dyDescent="0.2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 x14ac:dyDescent="0.2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 x14ac:dyDescent="0.2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 x14ac:dyDescent="0.2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 x14ac:dyDescent="0.2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 x14ac:dyDescent="0.2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 x14ac:dyDescent="0.2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 x14ac:dyDescent="0.2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 x14ac:dyDescent="0.2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 x14ac:dyDescent="0.2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 x14ac:dyDescent="0.2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 x14ac:dyDescent="0.2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 x14ac:dyDescent="0.2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 x14ac:dyDescent="0.2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 x14ac:dyDescent="0.2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 x14ac:dyDescent="0.2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 x14ac:dyDescent="0.2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 x14ac:dyDescent="0.2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 x14ac:dyDescent="0.2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 x14ac:dyDescent="0.2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 x14ac:dyDescent="0.2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 x14ac:dyDescent="0.2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 x14ac:dyDescent="0.2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 x14ac:dyDescent="0.2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 x14ac:dyDescent="0.2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 x14ac:dyDescent="0.2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 x14ac:dyDescent="0.2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 x14ac:dyDescent="0.2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 x14ac:dyDescent="0.2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 x14ac:dyDescent="0.2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 x14ac:dyDescent="0.2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 x14ac:dyDescent="0.2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 x14ac:dyDescent="0.2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 x14ac:dyDescent="0.2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 x14ac:dyDescent="0.2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 x14ac:dyDescent="0.2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 x14ac:dyDescent="0.2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 x14ac:dyDescent="0.2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 x14ac:dyDescent="0.2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 x14ac:dyDescent="0.2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 x14ac:dyDescent="0.2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 x14ac:dyDescent="0.2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 x14ac:dyDescent="0.2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 x14ac:dyDescent="0.2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 x14ac:dyDescent="0.2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 x14ac:dyDescent="0.2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 x14ac:dyDescent="0.2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 x14ac:dyDescent="0.2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 x14ac:dyDescent="0.2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 x14ac:dyDescent="0.2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 x14ac:dyDescent="0.2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 x14ac:dyDescent="0.2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 x14ac:dyDescent="0.2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 x14ac:dyDescent="0.2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 x14ac:dyDescent="0.2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 x14ac:dyDescent="0.2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 x14ac:dyDescent="0.2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 x14ac:dyDescent="0.2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 x14ac:dyDescent="0.2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 x14ac:dyDescent="0.2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 x14ac:dyDescent="0.2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 x14ac:dyDescent="0.2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 x14ac:dyDescent="0.2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 x14ac:dyDescent="0.2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 x14ac:dyDescent="0.2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 x14ac:dyDescent="0.2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 x14ac:dyDescent="0.2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 x14ac:dyDescent="0.2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 x14ac:dyDescent="0.2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 x14ac:dyDescent="0.2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 x14ac:dyDescent="0.2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 x14ac:dyDescent="0.2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 x14ac:dyDescent="0.2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 x14ac:dyDescent="0.2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 x14ac:dyDescent="0.2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 x14ac:dyDescent="0.2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 x14ac:dyDescent="0.2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 x14ac:dyDescent="0.2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 x14ac:dyDescent="0.2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 x14ac:dyDescent="0.2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 x14ac:dyDescent="0.2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 x14ac:dyDescent="0.2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 x14ac:dyDescent="0.2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 x14ac:dyDescent="0.2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 x14ac:dyDescent="0.2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 x14ac:dyDescent="0.2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 x14ac:dyDescent="0.2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 x14ac:dyDescent="0.2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 x14ac:dyDescent="0.2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 x14ac:dyDescent="0.2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 x14ac:dyDescent="0.2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 x14ac:dyDescent="0.2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 x14ac:dyDescent="0.2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 x14ac:dyDescent="0.2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 x14ac:dyDescent="0.2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 x14ac:dyDescent="0.2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 x14ac:dyDescent="0.2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 x14ac:dyDescent="0.2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 x14ac:dyDescent="0.2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 x14ac:dyDescent="0.2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 x14ac:dyDescent="0.2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 x14ac:dyDescent="0.2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 x14ac:dyDescent="0.2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 x14ac:dyDescent="0.2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 x14ac:dyDescent="0.2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 x14ac:dyDescent="0.2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 x14ac:dyDescent="0.2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 x14ac:dyDescent="0.2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 x14ac:dyDescent="0.2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 x14ac:dyDescent="0.2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 x14ac:dyDescent="0.2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 x14ac:dyDescent="0.2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 x14ac:dyDescent="0.2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 x14ac:dyDescent="0.2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 x14ac:dyDescent="0.2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 x14ac:dyDescent="0.2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 x14ac:dyDescent="0.2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 x14ac:dyDescent="0.2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 x14ac:dyDescent="0.2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 x14ac:dyDescent="0.2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 x14ac:dyDescent="0.2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 x14ac:dyDescent="0.2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 x14ac:dyDescent="0.2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 x14ac:dyDescent="0.2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 x14ac:dyDescent="0.2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 x14ac:dyDescent="0.2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 x14ac:dyDescent="0.2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 x14ac:dyDescent="0.2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 x14ac:dyDescent="0.2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 x14ac:dyDescent="0.2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 x14ac:dyDescent="0.2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 x14ac:dyDescent="0.2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 x14ac:dyDescent="0.2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 x14ac:dyDescent="0.2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 x14ac:dyDescent="0.2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 x14ac:dyDescent="0.2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 x14ac:dyDescent="0.2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 x14ac:dyDescent="0.2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 x14ac:dyDescent="0.2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 x14ac:dyDescent="0.2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 x14ac:dyDescent="0.2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 x14ac:dyDescent="0.2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 x14ac:dyDescent="0.2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 x14ac:dyDescent="0.2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 x14ac:dyDescent="0.2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 x14ac:dyDescent="0.2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 x14ac:dyDescent="0.2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 x14ac:dyDescent="0.2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 x14ac:dyDescent="0.2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 x14ac:dyDescent="0.2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 x14ac:dyDescent="0.2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 x14ac:dyDescent="0.2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 x14ac:dyDescent="0.2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 x14ac:dyDescent="0.2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 x14ac:dyDescent="0.2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 x14ac:dyDescent="0.2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 x14ac:dyDescent="0.2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 x14ac:dyDescent="0.2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 x14ac:dyDescent="0.2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 x14ac:dyDescent="0.2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 x14ac:dyDescent="0.2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 x14ac:dyDescent="0.2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 x14ac:dyDescent="0.2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 x14ac:dyDescent="0.2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 x14ac:dyDescent="0.2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 x14ac:dyDescent="0.2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 x14ac:dyDescent="0.2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 x14ac:dyDescent="0.2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 x14ac:dyDescent="0.2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 x14ac:dyDescent="0.2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 x14ac:dyDescent="0.2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 x14ac:dyDescent="0.2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 x14ac:dyDescent="0.2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 x14ac:dyDescent="0.2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 x14ac:dyDescent="0.2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 x14ac:dyDescent="0.2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 x14ac:dyDescent="0.2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 x14ac:dyDescent="0.2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 x14ac:dyDescent="0.2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 x14ac:dyDescent="0.2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 x14ac:dyDescent="0.2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 x14ac:dyDescent="0.2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 x14ac:dyDescent="0.2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 x14ac:dyDescent="0.2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 x14ac:dyDescent="0.2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 x14ac:dyDescent="0.2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 x14ac:dyDescent="0.2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 x14ac:dyDescent="0.2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 x14ac:dyDescent="0.2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 x14ac:dyDescent="0.2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 x14ac:dyDescent="0.2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 x14ac:dyDescent="0.2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 x14ac:dyDescent="0.2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 x14ac:dyDescent="0.2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 x14ac:dyDescent="0.2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 x14ac:dyDescent="0.2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 x14ac:dyDescent="0.2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 x14ac:dyDescent="0.2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 x14ac:dyDescent="0.2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 x14ac:dyDescent="0.2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 x14ac:dyDescent="0.2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 x14ac:dyDescent="0.2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 x14ac:dyDescent="0.2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 x14ac:dyDescent="0.2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 x14ac:dyDescent="0.2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 x14ac:dyDescent="0.2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 x14ac:dyDescent="0.2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 x14ac:dyDescent="0.2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 x14ac:dyDescent="0.2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 x14ac:dyDescent="0.2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 x14ac:dyDescent="0.2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 x14ac:dyDescent="0.2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 x14ac:dyDescent="0.2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 x14ac:dyDescent="0.2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 x14ac:dyDescent="0.2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 x14ac:dyDescent="0.2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 x14ac:dyDescent="0.2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 x14ac:dyDescent="0.2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 x14ac:dyDescent="0.2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 x14ac:dyDescent="0.2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 x14ac:dyDescent="0.2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 x14ac:dyDescent="0.2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 x14ac:dyDescent="0.2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 x14ac:dyDescent="0.2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 x14ac:dyDescent="0.2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 x14ac:dyDescent="0.2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 x14ac:dyDescent="0.2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 x14ac:dyDescent="0.2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 x14ac:dyDescent="0.2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 x14ac:dyDescent="0.2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 x14ac:dyDescent="0.2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 x14ac:dyDescent="0.2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 x14ac:dyDescent="0.2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 x14ac:dyDescent="0.2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 x14ac:dyDescent="0.2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 x14ac:dyDescent="0.2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 x14ac:dyDescent="0.2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 x14ac:dyDescent="0.2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 x14ac:dyDescent="0.2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 x14ac:dyDescent="0.2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 x14ac:dyDescent="0.2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 x14ac:dyDescent="0.2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 x14ac:dyDescent="0.2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 x14ac:dyDescent="0.2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 x14ac:dyDescent="0.2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 x14ac:dyDescent="0.2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 x14ac:dyDescent="0.2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 x14ac:dyDescent="0.2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 x14ac:dyDescent="0.2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 x14ac:dyDescent="0.2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 x14ac:dyDescent="0.2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 x14ac:dyDescent="0.2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 x14ac:dyDescent="0.2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 x14ac:dyDescent="0.2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 x14ac:dyDescent="0.2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 x14ac:dyDescent="0.2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 x14ac:dyDescent="0.2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 x14ac:dyDescent="0.2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 x14ac:dyDescent="0.2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 x14ac:dyDescent="0.2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 x14ac:dyDescent="0.2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 x14ac:dyDescent="0.2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 x14ac:dyDescent="0.2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 x14ac:dyDescent="0.2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 x14ac:dyDescent="0.2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 x14ac:dyDescent="0.2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 x14ac:dyDescent="0.2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 x14ac:dyDescent="0.2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 x14ac:dyDescent="0.2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 x14ac:dyDescent="0.2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 x14ac:dyDescent="0.2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 x14ac:dyDescent="0.2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 x14ac:dyDescent="0.2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 x14ac:dyDescent="0.2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 x14ac:dyDescent="0.2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 x14ac:dyDescent="0.2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 x14ac:dyDescent="0.2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 x14ac:dyDescent="0.2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 x14ac:dyDescent="0.2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 x14ac:dyDescent="0.2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 x14ac:dyDescent="0.2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 x14ac:dyDescent="0.2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 x14ac:dyDescent="0.2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 x14ac:dyDescent="0.2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 x14ac:dyDescent="0.2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 x14ac:dyDescent="0.2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 x14ac:dyDescent="0.2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 x14ac:dyDescent="0.2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 x14ac:dyDescent="0.2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 x14ac:dyDescent="0.2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 x14ac:dyDescent="0.2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 x14ac:dyDescent="0.2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 x14ac:dyDescent="0.2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 x14ac:dyDescent="0.2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 x14ac:dyDescent="0.2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 x14ac:dyDescent="0.2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 x14ac:dyDescent="0.2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 x14ac:dyDescent="0.2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 x14ac:dyDescent="0.2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 x14ac:dyDescent="0.2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 x14ac:dyDescent="0.2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 x14ac:dyDescent="0.2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 x14ac:dyDescent="0.2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 x14ac:dyDescent="0.2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 x14ac:dyDescent="0.2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 x14ac:dyDescent="0.2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 x14ac:dyDescent="0.2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 x14ac:dyDescent="0.2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 x14ac:dyDescent="0.2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 x14ac:dyDescent="0.2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 x14ac:dyDescent="0.2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 x14ac:dyDescent="0.2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 x14ac:dyDescent="0.2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 x14ac:dyDescent="0.2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 x14ac:dyDescent="0.2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 x14ac:dyDescent="0.2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 x14ac:dyDescent="0.2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 x14ac:dyDescent="0.2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 x14ac:dyDescent="0.2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 x14ac:dyDescent="0.2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 x14ac:dyDescent="0.2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 x14ac:dyDescent="0.2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 x14ac:dyDescent="0.2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 x14ac:dyDescent="0.2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 x14ac:dyDescent="0.2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 x14ac:dyDescent="0.2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 x14ac:dyDescent="0.2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 x14ac:dyDescent="0.2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 x14ac:dyDescent="0.2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 x14ac:dyDescent="0.2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 x14ac:dyDescent="0.2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 x14ac:dyDescent="0.2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 x14ac:dyDescent="0.2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 x14ac:dyDescent="0.2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 x14ac:dyDescent="0.2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 x14ac:dyDescent="0.2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 x14ac:dyDescent="0.2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 x14ac:dyDescent="0.2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 x14ac:dyDescent="0.2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 x14ac:dyDescent="0.2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 x14ac:dyDescent="0.2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 x14ac:dyDescent="0.2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 x14ac:dyDescent="0.2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 x14ac:dyDescent="0.2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 x14ac:dyDescent="0.2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 x14ac:dyDescent="0.2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 x14ac:dyDescent="0.2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 x14ac:dyDescent="0.2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 x14ac:dyDescent="0.2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 x14ac:dyDescent="0.2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 x14ac:dyDescent="0.2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 x14ac:dyDescent="0.2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 x14ac:dyDescent="0.2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 x14ac:dyDescent="0.2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 x14ac:dyDescent="0.2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 x14ac:dyDescent="0.2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 x14ac:dyDescent="0.2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 x14ac:dyDescent="0.2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 x14ac:dyDescent="0.2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 x14ac:dyDescent="0.2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 x14ac:dyDescent="0.2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 x14ac:dyDescent="0.2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 x14ac:dyDescent="0.2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 x14ac:dyDescent="0.2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 x14ac:dyDescent="0.2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 x14ac:dyDescent="0.2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 x14ac:dyDescent="0.2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 x14ac:dyDescent="0.2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 x14ac:dyDescent="0.2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 x14ac:dyDescent="0.2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 x14ac:dyDescent="0.2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 x14ac:dyDescent="0.2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 x14ac:dyDescent="0.2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 x14ac:dyDescent="0.2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 x14ac:dyDescent="0.2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 x14ac:dyDescent="0.2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 x14ac:dyDescent="0.2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 x14ac:dyDescent="0.2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 x14ac:dyDescent="0.2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 x14ac:dyDescent="0.2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 x14ac:dyDescent="0.2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 x14ac:dyDescent="0.2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 x14ac:dyDescent="0.2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 x14ac:dyDescent="0.2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 x14ac:dyDescent="0.2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 x14ac:dyDescent="0.2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 x14ac:dyDescent="0.2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 x14ac:dyDescent="0.2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 x14ac:dyDescent="0.2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 x14ac:dyDescent="0.2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 x14ac:dyDescent="0.2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 x14ac:dyDescent="0.2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 x14ac:dyDescent="0.2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 x14ac:dyDescent="0.2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 x14ac:dyDescent="0.2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 x14ac:dyDescent="0.2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 x14ac:dyDescent="0.2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 x14ac:dyDescent="0.2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 x14ac:dyDescent="0.2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 x14ac:dyDescent="0.2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 x14ac:dyDescent="0.2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 x14ac:dyDescent="0.2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 x14ac:dyDescent="0.2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 x14ac:dyDescent="0.2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 x14ac:dyDescent="0.2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 x14ac:dyDescent="0.2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 x14ac:dyDescent="0.2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 x14ac:dyDescent="0.2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 x14ac:dyDescent="0.2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 x14ac:dyDescent="0.2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 x14ac:dyDescent="0.2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 x14ac:dyDescent="0.2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 x14ac:dyDescent="0.2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 x14ac:dyDescent="0.2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 x14ac:dyDescent="0.2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 x14ac:dyDescent="0.2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 x14ac:dyDescent="0.2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 x14ac:dyDescent="0.2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 x14ac:dyDescent="0.2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 x14ac:dyDescent="0.2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 x14ac:dyDescent="0.2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 x14ac:dyDescent="0.2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 x14ac:dyDescent="0.2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 x14ac:dyDescent="0.2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 x14ac:dyDescent="0.2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 x14ac:dyDescent="0.2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 x14ac:dyDescent="0.2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 x14ac:dyDescent="0.2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 x14ac:dyDescent="0.2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 x14ac:dyDescent="0.2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 x14ac:dyDescent="0.2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 x14ac:dyDescent="0.2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 x14ac:dyDescent="0.2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 x14ac:dyDescent="0.2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 x14ac:dyDescent="0.2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 x14ac:dyDescent="0.2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 x14ac:dyDescent="0.2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 x14ac:dyDescent="0.2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 x14ac:dyDescent="0.2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 x14ac:dyDescent="0.2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 x14ac:dyDescent="0.2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 x14ac:dyDescent="0.2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 x14ac:dyDescent="0.2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 x14ac:dyDescent="0.2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 x14ac:dyDescent="0.2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 x14ac:dyDescent="0.2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 x14ac:dyDescent="0.2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 x14ac:dyDescent="0.2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 x14ac:dyDescent="0.2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 x14ac:dyDescent="0.2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 x14ac:dyDescent="0.2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 x14ac:dyDescent="0.2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 x14ac:dyDescent="0.2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 x14ac:dyDescent="0.2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 x14ac:dyDescent="0.2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 x14ac:dyDescent="0.2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 x14ac:dyDescent="0.2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 x14ac:dyDescent="0.2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 x14ac:dyDescent="0.2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 x14ac:dyDescent="0.2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 x14ac:dyDescent="0.2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 x14ac:dyDescent="0.2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 x14ac:dyDescent="0.2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 x14ac:dyDescent="0.2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 x14ac:dyDescent="0.2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 x14ac:dyDescent="0.2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 x14ac:dyDescent="0.2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 x14ac:dyDescent="0.2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 x14ac:dyDescent="0.2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 x14ac:dyDescent="0.2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 x14ac:dyDescent="0.2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 x14ac:dyDescent="0.2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 x14ac:dyDescent="0.2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 x14ac:dyDescent="0.2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 x14ac:dyDescent="0.2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 x14ac:dyDescent="0.2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 x14ac:dyDescent="0.2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 x14ac:dyDescent="0.2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 x14ac:dyDescent="0.2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 x14ac:dyDescent="0.2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 x14ac:dyDescent="0.2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 x14ac:dyDescent="0.2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 x14ac:dyDescent="0.2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 x14ac:dyDescent="0.2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 x14ac:dyDescent="0.2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 x14ac:dyDescent="0.2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 x14ac:dyDescent="0.2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 x14ac:dyDescent="0.2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 x14ac:dyDescent="0.2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 x14ac:dyDescent="0.2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 x14ac:dyDescent="0.2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 x14ac:dyDescent="0.2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 x14ac:dyDescent="0.2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 x14ac:dyDescent="0.2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 x14ac:dyDescent="0.2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 x14ac:dyDescent="0.2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 x14ac:dyDescent="0.2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 x14ac:dyDescent="0.2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 x14ac:dyDescent="0.2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 x14ac:dyDescent="0.2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 x14ac:dyDescent="0.2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 x14ac:dyDescent="0.2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 x14ac:dyDescent="0.2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 x14ac:dyDescent="0.2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 x14ac:dyDescent="0.2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 x14ac:dyDescent="0.2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 x14ac:dyDescent="0.2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 x14ac:dyDescent="0.2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 x14ac:dyDescent="0.2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 x14ac:dyDescent="0.2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 x14ac:dyDescent="0.2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 x14ac:dyDescent="0.2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 x14ac:dyDescent="0.2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 x14ac:dyDescent="0.2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 x14ac:dyDescent="0.2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 x14ac:dyDescent="0.2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 x14ac:dyDescent="0.2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 x14ac:dyDescent="0.2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 x14ac:dyDescent="0.2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 x14ac:dyDescent="0.2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 x14ac:dyDescent="0.2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 x14ac:dyDescent="0.2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 x14ac:dyDescent="0.2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 x14ac:dyDescent="0.2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 x14ac:dyDescent="0.2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 x14ac:dyDescent="0.2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 x14ac:dyDescent="0.2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 x14ac:dyDescent="0.2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 x14ac:dyDescent="0.2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 x14ac:dyDescent="0.2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 x14ac:dyDescent="0.2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 x14ac:dyDescent="0.2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 x14ac:dyDescent="0.2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 x14ac:dyDescent="0.2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 x14ac:dyDescent="0.2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 x14ac:dyDescent="0.2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 x14ac:dyDescent="0.2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 x14ac:dyDescent="0.2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 x14ac:dyDescent="0.2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 x14ac:dyDescent="0.2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 x14ac:dyDescent="0.2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 x14ac:dyDescent="0.2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 x14ac:dyDescent="0.2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 x14ac:dyDescent="0.2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 x14ac:dyDescent="0.2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 x14ac:dyDescent="0.2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 x14ac:dyDescent="0.2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 x14ac:dyDescent="0.2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 x14ac:dyDescent="0.2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 x14ac:dyDescent="0.2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 x14ac:dyDescent="0.2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 x14ac:dyDescent="0.2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 x14ac:dyDescent="0.2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 x14ac:dyDescent="0.2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 x14ac:dyDescent="0.2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 x14ac:dyDescent="0.2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 x14ac:dyDescent="0.2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 x14ac:dyDescent="0.2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 x14ac:dyDescent="0.2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 x14ac:dyDescent="0.2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 x14ac:dyDescent="0.2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 x14ac:dyDescent="0.2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 x14ac:dyDescent="0.2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 x14ac:dyDescent="0.2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 x14ac:dyDescent="0.2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 x14ac:dyDescent="0.2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 x14ac:dyDescent="0.2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 x14ac:dyDescent="0.2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 x14ac:dyDescent="0.2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 x14ac:dyDescent="0.2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 x14ac:dyDescent="0.2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 x14ac:dyDescent="0.2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 x14ac:dyDescent="0.2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 x14ac:dyDescent="0.2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 x14ac:dyDescent="0.2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 x14ac:dyDescent="0.2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 x14ac:dyDescent="0.2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 x14ac:dyDescent="0.2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 x14ac:dyDescent="0.2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 x14ac:dyDescent="0.2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 x14ac:dyDescent="0.2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 x14ac:dyDescent="0.2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 x14ac:dyDescent="0.2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 x14ac:dyDescent="0.2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 x14ac:dyDescent="0.2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 x14ac:dyDescent="0.2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 x14ac:dyDescent="0.2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 x14ac:dyDescent="0.2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 x14ac:dyDescent="0.2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 x14ac:dyDescent="0.2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 x14ac:dyDescent="0.2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 x14ac:dyDescent="0.2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 x14ac:dyDescent="0.2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 x14ac:dyDescent="0.2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 x14ac:dyDescent="0.2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 x14ac:dyDescent="0.2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 x14ac:dyDescent="0.2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 x14ac:dyDescent="0.2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 x14ac:dyDescent="0.2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 x14ac:dyDescent="0.2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 x14ac:dyDescent="0.2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 x14ac:dyDescent="0.2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 x14ac:dyDescent="0.2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 x14ac:dyDescent="0.2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 x14ac:dyDescent="0.2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 x14ac:dyDescent="0.2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 x14ac:dyDescent="0.2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 x14ac:dyDescent="0.2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 x14ac:dyDescent="0.2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 x14ac:dyDescent="0.2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 x14ac:dyDescent="0.2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 x14ac:dyDescent="0.2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 x14ac:dyDescent="0.2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 x14ac:dyDescent="0.2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 x14ac:dyDescent="0.2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 x14ac:dyDescent="0.2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 x14ac:dyDescent="0.2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 x14ac:dyDescent="0.2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 x14ac:dyDescent="0.2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 x14ac:dyDescent="0.2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 x14ac:dyDescent="0.2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 x14ac:dyDescent="0.2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 x14ac:dyDescent="0.2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 x14ac:dyDescent="0.2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 x14ac:dyDescent="0.2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 x14ac:dyDescent="0.2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 x14ac:dyDescent="0.2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 x14ac:dyDescent="0.2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 x14ac:dyDescent="0.2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 x14ac:dyDescent="0.2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 x14ac:dyDescent="0.2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 x14ac:dyDescent="0.2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 x14ac:dyDescent="0.2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 x14ac:dyDescent="0.2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 x14ac:dyDescent="0.2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 x14ac:dyDescent="0.2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 x14ac:dyDescent="0.2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 x14ac:dyDescent="0.2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 x14ac:dyDescent="0.2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 x14ac:dyDescent="0.2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 x14ac:dyDescent="0.2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 x14ac:dyDescent="0.2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 x14ac:dyDescent="0.2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 x14ac:dyDescent="0.2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 x14ac:dyDescent="0.2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 x14ac:dyDescent="0.2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 x14ac:dyDescent="0.2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 x14ac:dyDescent="0.2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 x14ac:dyDescent="0.2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 x14ac:dyDescent="0.2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 x14ac:dyDescent="0.2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 x14ac:dyDescent="0.2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 x14ac:dyDescent="0.2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 x14ac:dyDescent="0.2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 x14ac:dyDescent="0.2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 x14ac:dyDescent="0.2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 x14ac:dyDescent="0.2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 x14ac:dyDescent="0.2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 x14ac:dyDescent="0.2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 x14ac:dyDescent="0.2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 x14ac:dyDescent="0.2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 x14ac:dyDescent="0.2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 x14ac:dyDescent="0.2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 x14ac:dyDescent="0.2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 x14ac:dyDescent="0.2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 x14ac:dyDescent="0.2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 x14ac:dyDescent="0.2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 x14ac:dyDescent="0.2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 x14ac:dyDescent="0.2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 x14ac:dyDescent="0.2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 x14ac:dyDescent="0.2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 x14ac:dyDescent="0.2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 x14ac:dyDescent="0.2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 x14ac:dyDescent="0.2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 x14ac:dyDescent="0.2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 x14ac:dyDescent="0.2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 x14ac:dyDescent="0.2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 x14ac:dyDescent="0.2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 x14ac:dyDescent="0.2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 x14ac:dyDescent="0.2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 x14ac:dyDescent="0.2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 x14ac:dyDescent="0.2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 x14ac:dyDescent="0.2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 x14ac:dyDescent="0.2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 x14ac:dyDescent="0.2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 x14ac:dyDescent="0.2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 x14ac:dyDescent="0.2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 x14ac:dyDescent="0.2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 x14ac:dyDescent="0.2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 x14ac:dyDescent="0.2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 x14ac:dyDescent="0.2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 x14ac:dyDescent="0.2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 x14ac:dyDescent="0.2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 x14ac:dyDescent="0.2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 x14ac:dyDescent="0.2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 x14ac:dyDescent="0.2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 x14ac:dyDescent="0.2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 x14ac:dyDescent="0.2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 x14ac:dyDescent="0.2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 x14ac:dyDescent="0.2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 x14ac:dyDescent="0.2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 x14ac:dyDescent="0.2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 x14ac:dyDescent="0.2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 x14ac:dyDescent="0.2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 x14ac:dyDescent="0.2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 x14ac:dyDescent="0.2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 x14ac:dyDescent="0.2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 x14ac:dyDescent="0.2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 x14ac:dyDescent="0.2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 x14ac:dyDescent="0.2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 x14ac:dyDescent="0.2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 x14ac:dyDescent="0.2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 x14ac:dyDescent="0.2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 x14ac:dyDescent="0.2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 x14ac:dyDescent="0.2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 x14ac:dyDescent="0.2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 x14ac:dyDescent="0.2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 x14ac:dyDescent="0.2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 x14ac:dyDescent="0.2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 x14ac:dyDescent="0.2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 x14ac:dyDescent="0.2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 x14ac:dyDescent="0.2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 x14ac:dyDescent="0.2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 x14ac:dyDescent="0.2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 x14ac:dyDescent="0.2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 x14ac:dyDescent="0.2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 x14ac:dyDescent="0.2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 x14ac:dyDescent="0.2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 x14ac:dyDescent="0.2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 x14ac:dyDescent="0.2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 x14ac:dyDescent="0.2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 x14ac:dyDescent="0.2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 x14ac:dyDescent="0.2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 x14ac:dyDescent="0.2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 x14ac:dyDescent="0.2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 x14ac:dyDescent="0.2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 x14ac:dyDescent="0.2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 x14ac:dyDescent="0.2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 x14ac:dyDescent="0.2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 x14ac:dyDescent="0.2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 x14ac:dyDescent="0.2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 x14ac:dyDescent="0.2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 x14ac:dyDescent="0.2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 x14ac:dyDescent="0.2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 x14ac:dyDescent="0.2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 x14ac:dyDescent="0.2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 x14ac:dyDescent="0.2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 x14ac:dyDescent="0.2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 x14ac:dyDescent="0.2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 x14ac:dyDescent="0.2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 x14ac:dyDescent="0.2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 x14ac:dyDescent="0.2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 x14ac:dyDescent="0.2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 x14ac:dyDescent="0.2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 x14ac:dyDescent="0.2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 x14ac:dyDescent="0.2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 x14ac:dyDescent="0.2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 x14ac:dyDescent="0.2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 x14ac:dyDescent="0.2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 x14ac:dyDescent="0.2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 x14ac:dyDescent="0.2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 x14ac:dyDescent="0.2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 x14ac:dyDescent="0.2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 x14ac:dyDescent="0.2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 x14ac:dyDescent="0.2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 x14ac:dyDescent="0.2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 x14ac:dyDescent="0.2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 x14ac:dyDescent="0.2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 x14ac:dyDescent="0.2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 x14ac:dyDescent="0.2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 x14ac:dyDescent="0.2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 x14ac:dyDescent="0.2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 x14ac:dyDescent="0.2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 x14ac:dyDescent="0.2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 x14ac:dyDescent="0.2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 x14ac:dyDescent="0.2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 x14ac:dyDescent="0.2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 x14ac:dyDescent="0.2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 x14ac:dyDescent="0.2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 x14ac:dyDescent="0.2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 x14ac:dyDescent="0.2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 x14ac:dyDescent="0.2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 x14ac:dyDescent="0.2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 x14ac:dyDescent="0.2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 x14ac:dyDescent="0.2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 x14ac:dyDescent="0.2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 x14ac:dyDescent="0.2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 x14ac:dyDescent="0.2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 x14ac:dyDescent="0.2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 x14ac:dyDescent="0.2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 x14ac:dyDescent="0.2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 x14ac:dyDescent="0.2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 x14ac:dyDescent="0.2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 x14ac:dyDescent="0.2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 x14ac:dyDescent="0.2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 x14ac:dyDescent="0.2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 x14ac:dyDescent="0.2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 x14ac:dyDescent="0.2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 x14ac:dyDescent="0.2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 x14ac:dyDescent="0.2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 x14ac:dyDescent="0.2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 x14ac:dyDescent="0.2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 x14ac:dyDescent="0.2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 x14ac:dyDescent="0.2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 x14ac:dyDescent="0.2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 x14ac:dyDescent="0.2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 x14ac:dyDescent="0.2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 x14ac:dyDescent="0.2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 x14ac:dyDescent="0.2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 x14ac:dyDescent="0.2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 x14ac:dyDescent="0.2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 x14ac:dyDescent="0.2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 x14ac:dyDescent="0.2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 x14ac:dyDescent="0.2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 x14ac:dyDescent="0.2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 x14ac:dyDescent="0.2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 x14ac:dyDescent="0.2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 x14ac:dyDescent="0.2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 x14ac:dyDescent="0.2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 x14ac:dyDescent="0.2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 x14ac:dyDescent="0.2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 x14ac:dyDescent="0.2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 x14ac:dyDescent="0.2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 x14ac:dyDescent="0.2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 x14ac:dyDescent="0.2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 x14ac:dyDescent="0.2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 x14ac:dyDescent="0.2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 x14ac:dyDescent="0.2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 x14ac:dyDescent="0.2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 x14ac:dyDescent="0.2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 x14ac:dyDescent="0.2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 x14ac:dyDescent="0.2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 x14ac:dyDescent="0.2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 x14ac:dyDescent="0.2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 x14ac:dyDescent="0.2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 x14ac:dyDescent="0.2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 x14ac:dyDescent="0.2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 x14ac:dyDescent="0.2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 x14ac:dyDescent="0.2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 x14ac:dyDescent="0.2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 x14ac:dyDescent="0.2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 x14ac:dyDescent="0.2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 x14ac:dyDescent="0.2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 x14ac:dyDescent="0.2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 x14ac:dyDescent="0.2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 x14ac:dyDescent="0.2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 x14ac:dyDescent="0.2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 x14ac:dyDescent="0.2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 x14ac:dyDescent="0.2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 x14ac:dyDescent="0.2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 x14ac:dyDescent="0.2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 x14ac:dyDescent="0.2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 x14ac:dyDescent="0.2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 x14ac:dyDescent="0.2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 x14ac:dyDescent="0.2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 x14ac:dyDescent="0.2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 x14ac:dyDescent="0.2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 x14ac:dyDescent="0.2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 x14ac:dyDescent="0.2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 x14ac:dyDescent="0.2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 x14ac:dyDescent="0.2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 x14ac:dyDescent="0.2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 x14ac:dyDescent="0.2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 x14ac:dyDescent="0.2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 x14ac:dyDescent="0.2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 x14ac:dyDescent="0.2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 x14ac:dyDescent="0.2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 x14ac:dyDescent="0.2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 x14ac:dyDescent="0.2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 x14ac:dyDescent="0.2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 x14ac:dyDescent="0.2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 x14ac:dyDescent="0.2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 x14ac:dyDescent="0.2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 x14ac:dyDescent="0.2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 x14ac:dyDescent="0.2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 x14ac:dyDescent="0.2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 x14ac:dyDescent="0.2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 x14ac:dyDescent="0.2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 x14ac:dyDescent="0.2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 x14ac:dyDescent="0.2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 x14ac:dyDescent="0.2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 x14ac:dyDescent="0.2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 x14ac:dyDescent="0.2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 x14ac:dyDescent="0.2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 x14ac:dyDescent="0.2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 x14ac:dyDescent="0.2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 x14ac:dyDescent="0.2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 x14ac:dyDescent="0.2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 x14ac:dyDescent="0.2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 x14ac:dyDescent="0.2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 x14ac:dyDescent="0.2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 x14ac:dyDescent="0.2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 x14ac:dyDescent="0.2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 x14ac:dyDescent="0.2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 x14ac:dyDescent="0.2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 x14ac:dyDescent="0.2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 x14ac:dyDescent="0.2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 x14ac:dyDescent="0.2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 x14ac:dyDescent="0.2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 x14ac:dyDescent="0.2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 x14ac:dyDescent="0.2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 x14ac:dyDescent="0.2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 x14ac:dyDescent="0.2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 x14ac:dyDescent="0.2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 x14ac:dyDescent="0.2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 x14ac:dyDescent="0.2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 x14ac:dyDescent="0.2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 x14ac:dyDescent="0.2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 x14ac:dyDescent="0.2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 x14ac:dyDescent="0.2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 x14ac:dyDescent="0.2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 x14ac:dyDescent="0.2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 x14ac:dyDescent="0.2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 x14ac:dyDescent="0.2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 x14ac:dyDescent="0.2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 x14ac:dyDescent="0.2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 x14ac:dyDescent="0.2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 x14ac:dyDescent="0.2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 x14ac:dyDescent="0.2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 x14ac:dyDescent="0.2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 x14ac:dyDescent="0.2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 x14ac:dyDescent="0.2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 x14ac:dyDescent="0.2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 x14ac:dyDescent="0.2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 x14ac:dyDescent="0.2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 x14ac:dyDescent="0.2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 x14ac:dyDescent="0.2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 x14ac:dyDescent="0.2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 x14ac:dyDescent="0.2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 x14ac:dyDescent="0.2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 x14ac:dyDescent="0.2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 x14ac:dyDescent="0.2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 x14ac:dyDescent="0.2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 x14ac:dyDescent="0.2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 x14ac:dyDescent="0.2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 x14ac:dyDescent="0.2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 x14ac:dyDescent="0.2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 x14ac:dyDescent="0.2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 x14ac:dyDescent="0.2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 x14ac:dyDescent="0.2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 x14ac:dyDescent="0.2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 x14ac:dyDescent="0.2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 x14ac:dyDescent="0.2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 x14ac:dyDescent="0.2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 x14ac:dyDescent="0.2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 x14ac:dyDescent="0.2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 x14ac:dyDescent="0.2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 x14ac:dyDescent="0.2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 x14ac:dyDescent="0.2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 x14ac:dyDescent="0.2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 x14ac:dyDescent="0.2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 x14ac:dyDescent="0.2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 x14ac:dyDescent="0.2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 x14ac:dyDescent="0.2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 x14ac:dyDescent="0.2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 x14ac:dyDescent="0.2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 x14ac:dyDescent="0.2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 x14ac:dyDescent="0.2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 x14ac:dyDescent="0.2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 x14ac:dyDescent="0.2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 x14ac:dyDescent="0.2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 x14ac:dyDescent="0.2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 x14ac:dyDescent="0.2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 x14ac:dyDescent="0.2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 x14ac:dyDescent="0.2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 x14ac:dyDescent="0.2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 x14ac:dyDescent="0.2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 x14ac:dyDescent="0.2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 x14ac:dyDescent="0.2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 x14ac:dyDescent="0.2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 x14ac:dyDescent="0.2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 x14ac:dyDescent="0.2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 x14ac:dyDescent="0.2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 x14ac:dyDescent="0.2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 x14ac:dyDescent="0.2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 x14ac:dyDescent="0.2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 x14ac:dyDescent="0.2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 x14ac:dyDescent="0.2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 x14ac:dyDescent="0.2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 x14ac:dyDescent="0.2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 x14ac:dyDescent="0.2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 x14ac:dyDescent="0.2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 x14ac:dyDescent="0.2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 x14ac:dyDescent="0.2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 x14ac:dyDescent="0.2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 x14ac:dyDescent="0.2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 x14ac:dyDescent="0.2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 x14ac:dyDescent="0.2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 x14ac:dyDescent="0.2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 x14ac:dyDescent="0.2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 x14ac:dyDescent="0.2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 x14ac:dyDescent="0.2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 x14ac:dyDescent="0.2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 x14ac:dyDescent="0.2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 x14ac:dyDescent="0.2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 x14ac:dyDescent="0.2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 x14ac:dyDescent="0.2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 x14ac:dyDescent="0.2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 x14ac:dyDescent="0.2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 x14ac:dyDescent="0.2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 x14ac:dyDescent="0.2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 x14ac:dyDescent="0.2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 x14ac:dyDescent="0.2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 x14ac:dyDescent="0.2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 x14ac:dyDescent="0.2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 x14ac:dyDescent="0.2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 x14ac:dyDescent="0.2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 x14ac:dyDescent="0.2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 x14ac:dyDescent="0.2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 x14ac:dyDescent="0.2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 x14ac:dyDescent="0.2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 x14ac:dyDescent="0.2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 x14ac:dyDescent="0.2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 x14ac:dyDescent="0.2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 x14ac:dyDescent="0.2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 x14ac:dyDescent="0.2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 x14ac:dyDescent="0.2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 x14ac:dyDescent="0.2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 x14ac:dyDescent="0.2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 x14ac:dyDescent="0.2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 x14ac:dyDescent="0.2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 x14ac:dyDescent="0.2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 x14ac:dyDescent="0.2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 x14ac:dyDescent="0.2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 x14ac:dyDescent="0.2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 x14ac:dyDescent="0.2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 x14ac:dyDescent="0.2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 x14ac:dyDescent="0.2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 x14ac:dyDescent="0.2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 x14ac:dyDescent="0.2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 x14ac:dyDescent="0.2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 x14ac:dyDescent="0.2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 x14ac:dyDescent="0.2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 x14ac:dyDescent="0.2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 x14ac:dyDescent="0.2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 x14ac:dyDescent="0.2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 x14ac:dyDescent="0.2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 x14ac:dyDescent="0.2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 x14ac:dyDescent="0.2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 x14ac:dyDescent="0.2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 x14ac:dyDescent="0.2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 x14ac:dyDescent="0.2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 x14ac:dyDescent="0.2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 x14ac:dyDescent="0.2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 x14ac:dyDescent="0.2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 x14ac:dyDescent="0.2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 x14ac:dyDescent="0.2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 x14ac:dyDescent="0.2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 x14ac:dyDescent="0.2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 x14ac:dyDescent="0.2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 x14ac:dyDescent="0.2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 x14ac:dyDescent="0.2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 x14ac:dyDescent="0.2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 x14ac:dyDescent="0.2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 x14ac:dyDescent="0.2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 x14ac:dyDescent="0.2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 x14ac:dyDescent="0.2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 x14ac:dyDescent="0.2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 x14ac:dyDescent="0.2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 x14ac:dyDescent="0.2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 x14ac:dyDescent="0.2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 x14ac:dyDescent="0.2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 x14ac:dyDescent="0.2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 x14ac:dyDescent="0.2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 x14ac:dyDescent="0.2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 x14ac:dyDescent="0.2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 x14ac:dyDescent="0.2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 x14ac:dyDescent="0.2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 x14ac:dyDescent="0.2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 x14ac:dyDescent="0.2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 x14ac:dyDescent="0.2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 x14ac:dyDescent="0.2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 x14ac:dyDescent="0.2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 x14ac:dyDescent="0.2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 x14ac:dyDescent="0.2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 x14ac:dyDescent="0.2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 x14ac:dyDescent="0.2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 x14ac:dyDescent="0.2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 x14ac:dyDescent="0.2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 x14ac:dyDescent="0.2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 x14ac:dyDescent="0.2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 x14ac:dyDescent="0.2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 x14ac:dyDescent="0.2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 x14ac:dyDescent="0.2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 x14ac:dyDescent="0.2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 x14ac:dyDescent="0.2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 x14ac:dyDescent="0.2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 x14ac:dyDescent="0.2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 x14ac:dyDescent="0.2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 x14ac:dyDescent="0.2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 x14ac:dyDescent="0.2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 x14ac:dyDescent="0.2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 x14ac:dyDescent="0.2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 x14ac:dyDescent="0.2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 x14ac:dyDescent="0.2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 x14ac:dyDescent="0.2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 x14ac:dyDescent="0.2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 x14ac:dyDescent="0.2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 x14ac:dyDescent="0.2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 x14ac:dyDescent="0.2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 x14ac:dyDescent="0.2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 x14ac:dyDescent="0.2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 x14ac:dyDescent="0.2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 x14ac:dyDescent="0.2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 x14ac:dyDescent="0.2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 x14ac:dyDescent="0.2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 x14ac:dyDescent="0.2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 x14ac:dyDescent="0.2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 x14ac:dyDescent="0.2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 x14ac:dyDescent="0.2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 x14ac:dyDescent="0.2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 x14ac:dyDescent="0.2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 x14ac:dyDescent="0.2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 x14ac:dyDescent="0.2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 x14ac:dyDescent="0.2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 x14ac:dyDescent="0.2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 x14ac:dyDescent="0.2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 x14ac:dyDescent="0.2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 x14ac:dyDescent="0.2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 x14ac:dyDescent="0.2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 x14ac:dyDescent="0.2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 x14ac:dyDescent="0.2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 x14ac:dyDescent="0.2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 x14ac:dyDescent="0.2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 x14ac:dyDescent="0.2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 x14ac:dyDescent="0.2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 x14ac:dyDescent="0.2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 x14ac:dyDescent="0.2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 x14ac:dyDescent="0.2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 x14ac:dyDescent="0.2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 x14ac:dyDescent="0.2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 x14ac:dyDescent="0.2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 x14ac:dyDescent="0.2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 x14ac:dyDescent="0.2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 x14ac:dyDescent="0.2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 x14ac:dyDescent="0.2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 x14ac:dyDescent="0.2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 x14ac:dyDescent="0.2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 x14ac:dyDescent="0.2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 x14ac:dyDescent="0.2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 x14ac:dyDescent="0.2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 x14ac:dyDescent="0.2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 x14ac:dyDescent="0.2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 x14ac:dyDescent="0.2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 x14ac:dyDescent="0.2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 x14ac:dyDescent="0.2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 x14ac:dyDescent="0.2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 x14ac:dyDescent="0.2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 x14ac:dyDescent="0.2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 x14ac:dyDescent="0.2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 x14ac:dyDescent="0.2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 x14ac:dyDescent="0.2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 x14ac:dyDescent="0.2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 x14ac:dyDescent="0.2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 x14ac:dyDescent="0.2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 x14ac:dyDescent="0.2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 x14ac:dyDescent="0.2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 x14ac:dyDescent="0.2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 x14ac:dyDescent="0.2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 x14ac:dyDescent="0.2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 x14ac:dyDescent="0.2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 x14ac:dyDescent="0.2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 x14ac:dyDescent="0.2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 x14ac:dyDescent="0.2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 x14ac:dyDescent="0.2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 x14ac:dyDescent="0.2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 x14ac:dyDescent="0.2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 x14ac:dyDescent="0.2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 x14ac:dyDescent="0.2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 x14ac:dyDescent="0.2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 x14ac:dyDescent="0.2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 x14ac:dyDescent="0.2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 x14ac:dyDescent="0.2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 x14ac:dyDescent="0.2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 x14ac:dyDescent="0.2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 x14ac:dyDescent="0.2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 x14ac:dyDescent="0.2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 x14ac:dyDescent="0.2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 x14ac:dyDescent="0.2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 x14ac:dyDescent="0.2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 x14ac:dyDescent="0.2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 x14ac:dyDescent="0.2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 x14ac:dyDescent="0.2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 x14ac:dyDescent="0.2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 x14ac:dyDescent="0.2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 x14ac:dyDescent="0.2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 x14ac:dyDescent="0.2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 x14ac:dyDescent="0.2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 x14ac:dyDescent="0.2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 x14ac:dyDescent="0.2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 x14ac:dyDescent="0.2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 x14ac:dyDescent="0.2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 x14ac:dyDescent="0.2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 x14ac:dyDescent="0.2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 x14ac:dyDescent="0.2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 x14ac:dyDescent="0.2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 x14ac:dyDescent="0.2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 x14ac:dyDescent="0.2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 x14ac:dyDescent="0.2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 x14ac:dyDescent="0.2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 x14ac:dyDescent="0.2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 x14ac:dyDescent="0.2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 x14ac:dyDescent="0.2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 x14ac:dyDescent="0.2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 x14ac:dyDescent="0.2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 x14ac:dyDescent="0.2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 x14ac:dyDescent="0.2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 x14ac:dyDescent="0.2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 x14ac:dyDescent="0.2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 x14ac:dyDescent="0.2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 x14ac:dyDescent="0.2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 x14ac:dyDescent="0.2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 x14ac:dyDescent="0.2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 x14ac:dyDescent="0.2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 x14ac:dyDescent="0.2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 x14ac:dyDescent="0.2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 x14ac:dyDescent="0.2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 x14ac:dyDescent="0.2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 x14ac:dyDescent="0.2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 x14ac:dyDescent="0.2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 x14ac:dyDescent="0.2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 x14ac:dyDescent="0.2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 x14ac:dyDescent="0.2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 x14ac:dyDescent="0.2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 x14ac:dyDescent="0.2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 x14ac:dyDescent="0.2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 x14ac:dyDescent="0.2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 x14ac:dyDescent="0.2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 x14ac:dyDescent="0.2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 x14ac:dyDescent="0.2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 x14ac:dyDescent="0.2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 x14ac:dyDescent="0.2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 x14ac:dyDescent="0.2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 x14ac:dyDescent="0.2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 x14ac:dyDescent="0.2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 x14ac:dyDescent="0.2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 x14ac:dyDescent="0.2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 x14ac:dyDescent="0.2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 x14ac:dyDescent="0.2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 x14ac:dyDescent="0.2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 x14ac:dyDescent="0.2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 x14ac:dyDescent="0.2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 x14ac:dyDescent="0.2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 x14ac:dyDescent="0.2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 x14ac:dyDescent="0.2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 x14ac:dyDescent="0.2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 x14ac:dyDescent="0.2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 x14ac:dyDescent="0.2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 x14ac:dyDescent="0.2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 x14ac:dyDescent="0.2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 x14ac:dyDescent="0.2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 x14ac:dyDescent="0.2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 x14ac:dyDescent="0.2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 x14ac:dyDescent="0.2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 x14ac:dyDescent="0.2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 x14ac:dyDescent="0.2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 x14ac:dyDescent="0.2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 x14ac:dyDescent="0.2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 x14ac:dyDescent="0.2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 x14ac:dyDescent="0.2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 x14ac:dyDescent="0.2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 x14ac:dyDescent="0.2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 x14ac:dyDescent="0.2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 x14ac:dyDescent="0.2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 x14ac:dyDescent="0.2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 x14ac:dyDescent="0.2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 x14ac:dyDescent="0.2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 x14ac:dyDescent="0.2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 x14ac:dyDescent="0.2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 x14ac:dyDescent="0.2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 x14ac:dyDescent="0.2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 x14ac:dyDescent="0.2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 x14ac:dyDescent="0.2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 x14ac:dyDescent="0.2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 x14ac:dyDescent="0.2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 x14ac:dyDescent="0.2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 x14ac:dyDescent="0.2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 x14ac:dyDescent="0.2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 x14ac:dyDescent="0.2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 x14ac:dyDescent="0.2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 x14ac:dyDescent="0.2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 x14ac:dyDescent="0.2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 x14ac:dyDescent="0.2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 x14ac:dyDescent="0.2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 x14ac:dyDescent="0.2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 x14ac:dyDescent="0.2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 x14ac:dyDescent="0.2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 x14ac:dyDescent="0.2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 x14ac:dyDescent="0.2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 x14ac:dyDescent="0.2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 x14ac:dyDescent="0.2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 x14ac:dyDescent="0.2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 x14ac:dyDescent="0.2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 x14ac:dyDescent="0.2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 x14ac:dyDescent="0.2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 x14ac:dyDescent="0.2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 x14ac:dyDescent="0.2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 x14ac:dyDescent="0.2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 x14ac:dyDescent="0.2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 x14ac:dyDescent="0.2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 x14ac:dyDescent="0.2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 x14ac:dyDescent="0.2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 x14ac:dyDescent="0.2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 x14ac:dyDescent="0.2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 x14ac:dyDescent="0.2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 x14ac:dyDescent="0.2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 x14ac:dyDescent="0.2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 x14ac:dyDescent="0.2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 x14ac:dyDescent="0.2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 x14ac:dyDescent="0.2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 x14ac:dyDescent="0.2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 x14ac:dyDescent="0.2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 x14ac:dyDescent="0.2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 x14ac:dyDescent="0.2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 x14ac:dyDescent="0.2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 x14ac:dyDescent="0.2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 x14ac:dyDescent="0.2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 x14ac:dyDescent="0.2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 x14ac:dyDescent="0.2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 x14ac:dyDescent="0.2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 x14ac:dyDescent="0.2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 x14ac:dyDescent="0.2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 x14ac:dyDescent="0.2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 x14ac:dyDescent="0.2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 x14ac:dyDescent="0.2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 x14ac:dyDescent="0.2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 x14ac:dyDescent="0.2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 x14ac:dyDescent="0.2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 x14ac:dyDescent="0.2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 x14ac:dyDescent="0.2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 x14ac:dyDescent="0.2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 x14ac:dyDescent="0.2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 x14ac:dyDescent="0.2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 x14ac:dyDescent="0.2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 x14ac:dyDescent="0.2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 x14ac:dyDescent="0.2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 x14ac:dyDescent="0.2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 x14ac:dyDescent="0.2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 x14ac:dyDescent="0.2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 x14ac:dyDescent="0.2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 x14ac:dyDescent="0.2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 x14ac:dyDescent="0.2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 x14ac:dyDescent="0.2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 x14ac:dyDescent="0.2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 x14ac:dyDescent="0.2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 x14ac:dyDescent="0.2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 x14ac:dyDescent="0.2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 x14ac:dyDescent="0.2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 x14ac:dyDescent="0.2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 x14ac:dyDescent="0.2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 x14ac:dyDescent="0.2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 x14ac:dyDescent="0.2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 x14ac:dyDescent="0.2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 x14ac:dyDescent="0.2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 x14ac:dyDescent="0.2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 x14ac:dyDescent="0.2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 x14ac:dyDescent="0.2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 x14ac:dyDescent="0.2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 x14ac:dyDescent="0.2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 x14ac:dyDescent="0.2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 x14ac:dyDescent="0.2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 x14ac:dyDescent="0.2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 x14ac:dyDescent="0.2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 x14ac:dyDescent="0.2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 x14ac:dyDescent="0.2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 x14ac:dyDescent="0.2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 x14ac:dyDescent="0.2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 x14ac:dyDescent="0.2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 x14ac:dyDescent="0.2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 x14ac:dyDescent="0.2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 x14ac:dyDescent="0.2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 x14ac:dyDescent="0.2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 x14ac:dyDescent="0.2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 x14ac:dyDescent="0.2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 x14ac:dyDescent="0.2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 x14ac:dyDescent="0.2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 x14ac:dyDescent="0.2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 x14ac:dyDescent="0.2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 x14ac:dyDescent="0.2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 x14ac:dyDescent="0.2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 x14ac:dyDescent="0.2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 x14ac:dyDescent="0.2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 x14ac:dyDescent="0.2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 x14ac:dyDescent="0.2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 x14ac:dyDescent="0.2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 x14ac:dyDescent="0.2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 x14ac:dyDescent="0.2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 x14ac:dyDescent="0.2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 x14ac:dyDescent="0.2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 x14ac:dyDescent="0.2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 x14ac:dyDescent="0.2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 x14ac:dyDescent="0.2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 x14ac:dyDescent="0.2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 x14ac:dyDescent="0.2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 x14ac:dyDescent="0.2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 x14ac:dyDescent="0.2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 x14ac:dyDescent="0.2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 x14ac:dyDescent="0.2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 x14ac:dyDescent="0.2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 x14ac:dyDescent="0.2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 x14ac:dyDescent="0.2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 x14ac:dyDescent="0.2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 x14ac:dyDescent="0.2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 x14ac:dyDescent="0.2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 x14ac:dyDescent="0.2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 x14ac:dyDescent="0.2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 x14ac:dyDescent="0.2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 x14ac:dyDescent="0.2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 x14ac:dyDescent="0.2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 x14ac:dyDescent="0.2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 x14ac:dyDescent="0.2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 x14ac:dyDescent="0.2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 x14ac:dyDescent="0.2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 x14ac:dyDescent="0.2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 x14ac:dyDescent="0.2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 x14ac:dyDescent="0.2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 x14ac:dyDescent="0.2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 x14ac:dyDescent="0.2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 x14ac:dyDescent="0.2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 x14ac:dyDescent="0.2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 x14ac:dyDescent="0.2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 x14ac:dyDescent="0.2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 x14ac:dyDescent="0.2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 x14ac:dyDescent="0.2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 x14ac:dyDescent="0.2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 x14ac:dyDescent="0.2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 x14ac:dyDescent="0.2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 x14ac:dyDescent="0.2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 x14ac:dyDescent="0.2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 x14ac:dyDescent="0.2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 x14ac:dyDescent="0.2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 x14ac:dyDescent="0.2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 x14ac:dyDescent="0.2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 x14ac:dyDescent="0.2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 x14ac:dyDescent="0.2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 x14ac:dyDescent="0.2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 x14ac:dyDescent="0.2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 x14ac:dyDescent="0.2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 x14ac:dyDescent="0.2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 x14ac:dyDescent="0.2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 x14ac:dyDescent="0.2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 x14ac:dyDescent="0.2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 x14ac:dyDescent="0.2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 x14ac:dyDescent="0.2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 x14ac:dyDescent="0.2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 x14ac:dyDescent="0.2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 x14ac:dyDescent="0.2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 x14ac:dyDescent="0.2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 x14ac:dyDescent="0.2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 x14ac:dyDescent="0.2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 x14ac:dyDescent="0.2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 x14ac:dyDescent="0.2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 x14ac:dyDescent="0.2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 x14ac:dyDescent="0.2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 x14ac:dyDescent="0.2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 x14ac:dyDescent="0.2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 x14ac:dyDescent="0.2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 x14ac:dyDescent="0.2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 x14ac:dyDescent="0.2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 x14ac:dyDescent="0.2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 x14ac:dyDescent="0.2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 x14ac:dyDescent="0.2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 x14ac:dyDescent="0.2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 x14ac:dyDescent="0.2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 x14ac:dyDescent="0.2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 x14ac:dyDescent="0.2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 x14ac:dyDescent="0.2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 x14ac:dyDescent="0.2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 x14ac:dyDescent="0.2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 x14ac:dyDescent="0.2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 x14ac:dyDescent="0.2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 x14ac:dyDescent="0.2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 x14ac:dyDescent="0.2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 x14ac:dyDescent="0.2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 x14ac:dyDescent="0.2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 x14ac:dyDescent="0.2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 x14ac:dyDescent="0.2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 x14ac:dyDescent="0.2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 x14ac:dyDescent="0.2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 x14ac:dyDescent="0.2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 x14ac:dyDescent="0.2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 x14ac:dyDescent="0.2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 x14ac:dyDescent="0.2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 x14ac:dyDescent="0.2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 x14ac:dyDescent="0.2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 x14ac:dyDescent="0.2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 x14ac:dyDescent="0.2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 x14ac:dyDescent="0.2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 x14ac:dyDescent="0.2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 x14ac:dyDescent="0.2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 x14ac:dyDescent="0.2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 x14ac:dyDescent="0.2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 x14ac:dyDescent="0.2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 x14ac:dyDescent="0.2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 x14ac:dyDescent="0.2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 x14ac:dyDescent="0.2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 x14ac:dyDescent="0.2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 x14ac:dyDescent="0.2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 x14ac:dyDescent="0.2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 x14ac:dyDescent="0.2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 x14ac:dyDescent="0.2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 x14ac:dyDescent="0.2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 x14ac:dyDescent="0.2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 x14ac:dyDescent="0.2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 x14ac:dyDescent="0.2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 x14ac:dyDescent="0.2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 x14ac:dyDescent="0.2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 x14ac:dyDescent="0.2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 x14ac:dyDescent="0.2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 x14ac:dyDescent="0.2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 x14ac:dyDescent="0.2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 x14ac:dyDescent="0.2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 x14ac:dyDescent="0.2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 x14ac:dyDescent="0.2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 x14ac:dyDescent="0.2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 x14ac:dyDescent="0.2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 x14ac:dyDescent="0.2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 x14ac:dyDescent="0.2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 x14ac:dyDescent="0.2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 x14ac:dyDescent="0.2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 x14ac:dyDescent="0.2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 x14ac:dyDescent="0.2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 x14ac:dyDescent="0.2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 x14ac:dyDescent="0.2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 x14ac:dyDescent="0.2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 x14ac:dyDescent="0.2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 x14ac:dyDescent="0.2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 x14ac:dyDescent="0.2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 x14ac:dyDescent="0.2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 x14ac:dyDescent="0.2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 x14ac:dyDescent="0.2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 x14ac:dyDescent="0.2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 x14ac:dyDescent="0.2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 x14ac:dyDescent="0.2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 x14ac:dyDescent="0.2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 x14ac:dyDescent="0.2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 x14ac:dyDescent="0.2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 x14ac:dyDescent="0.2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 x14ac:dyDescent="0.2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 x14ac:dyDescent="0.2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 x14ac:dyDescent="0.2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 x14ac:dyDescent="0.2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 x14ac:dyDescent="0.2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 x14ac:dyDescent="0.2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 x14ac:dyDescent="0.2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 x14ac:dyDescent="0.2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 x14ac:dyDescent="0.2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 x14ac:dyDescent="0.2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 x14ac:dyDescent="0.2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 x14ac:dyDescent="0.2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 x14ac:dyDescent="0.2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 x14ac:dyDescent="0.2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 x14ac:dyDescent="0.2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 x14ac:dyDescent="0.2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 x14ac:dyDescent="0.2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 x14ac:dyDescent="0.2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 x14ac:dyDescent="0.2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 x14ac:dyDescent="0.2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 x14ac:dyDescent="0.2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 x14ac:dyDescent="0.2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 x14ac:dyDescent="0.2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 x14ac:dyDescent="0.2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 x14ac:dyDescent="0.2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 x14ac:dyDescent="0.2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 x14ac:dyDescent="0.2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 x14ac:dyDescent="0.2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 x14ac:dyDescent="0.2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 x14ac:dyDescent="0.2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 x14ac:dyDescent="0.2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 x14ac:dyDescent="0.2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 x14ac:dyDescent="0.2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 x14ac:dyDescent="0.2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 x14ac:dyDescent="0.2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 x14ac:dyDescent="0.2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 x14ac:dyDescent="0.2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 x14ac:dyDescent="0.2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 x14ac:dyDescent="0.2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 x14ac:dyDescent="0.2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 x14ac:dyDescent="0.2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 x14ac:dyDescent="0.2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 x14ac:dyDescent="0.2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 x14ac:dyDescent="0.2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 x14ac:dyDescent="0.2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 x14ac:dyDescent="0.2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 x14ac:dyDescent="0.2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 x14ac:dyDescent="0.2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 x14ac:dyDescent="0.2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 x14ac:dyDescent="0.2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 x14ac:dyDescent="0.2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 x14ac:dyDescent="0.2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 x14ac:dyDescent="0.2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 x14ac:dyDescent="0.2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 x14ac:dyDescent="0.2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 x14ac:dyDescent="0.2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 x14ac:dyDescent="0.2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 x14ac:dyDescent="0.2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 x14ac:dyDescent="0.2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 x14ac:dyDescent="0.2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 x14ac:dyDescent="0.2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 x14ac:dyDescent="0.2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 x14ac:dyDescent="0.2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 x14ac:dyDescent="0.2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 x14ac:dyDescent="0.2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 x14ac:dyDescent="0.2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 x14ac:dyDescent="0.2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 x14ac:dyDescent="0.2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 x14ac:dyDescent="0.2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 x14ac:dyDescent="0.2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 x14ac:dyDescent="0.2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 x14ac:dyDescent="0.2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 x14ac:dyDescent="0.2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 x14ac:dyDescent="0.2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 x14ac:dyDescent="0.2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 x14ac:dyDescent="0.2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 x14ac:dyDescent="0.2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 x14ac:dyDescent="0.2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 x14ac:dyDescent="0.2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 x14ac:dyDescent="0.2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 x14ac:dyDescent="0.2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 x14ac:dyDescent="0.2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 x14ac:dyDescent="0.2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 x14ac:dyDescent="0.2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 x14ac:dyDescent="0.2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 x14ac:dyDescent="0.2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 x14ac:dyDescent="0.2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 x14ac:dyDescent="0.2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 x14ac:dyDescent="0.2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 x14ac:dyDescent="0.2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 x14ac:dyDescent="0.2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 x14ac:dyDescent="0.2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 x14ac:dyDescent="0.2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 x14ac:dyDescent="0.2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 x14ac:dyDescent="0.2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 x14ac:dyDescent="0.2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 x14ac:dyDescent="0.2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 x14ac:dyDescent="0.2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 x14ac:dyDescent="0.2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 x14ac:dyDescent="0.2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 x14ac:dyDescent="0.2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 x14ac:dyDescent="0.2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 x14ac:dyDescent="0.2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 x14ac:dyDescent="0.2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 x14ac:dyDescent="0.2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 x14ac:dyDescent="0.2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 x14ac:dyDescent="0.2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 x14ac:dyDescent="0.2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 x14ac:dyDescent="0.2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 x14ac:dyDescent="0.2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 x14ac:dyDescent="0.2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 x14ac:dyDescent="0.2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 x14ac:dyDescent="0.2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 x14ac:dyDescent="0.2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 x14ac:dyDescent="0.2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 x14ac:dyDescent="0.2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 x14ac:dyDescent="0.2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 x14ac:dyDescent="0.2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 x14ac:dyDescent="0.2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 x14ac:dyDescent="0.2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 x14ac:dyDescent="0.2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 x14ac:dyDescent="0.2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 x14ac:dyDescent="0.2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 x14ac:dyDescent="0.2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 x14ac:dyDescent="0.2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 x14ac:dyDescent="0.2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 x14ac:dyDescent="0.2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 x14ac:dyDescent="0.2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  <row r="2530" spans="3:33" x14ac:dyDescent="0.2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  <c r="AG2530" s="2"/>
    </row>
    <row r="2531" spans="3:33" x14ac:dyDescent="0.2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  <c r="AF2531" s="2"/>
      <c r="AG2531" s="2"/>
    </row>
    <row r="2532" spans="3:33" x14ac:dyDescent="0.2"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2"/>
      <c r="W2532" s="2"/>
      <c r="X2532" s="2"/>
      <c r="Y2532" s="2"/>
      <c r="Z2532" s="2"/>
      <c r="AA2532" s="2"/>
      <c r="AB2532" s="2"/>
      <c r="AC2532" s="2"/>
      <c r="AD2532" s="2"/>
      <c r="AE2532" s="2"/>
      <c r="AF2532" s="2"/>
      <c r="AG2532" s="2"/>
    </row>
    <row r="2533" spans="3:33" x14ac:dyDescent="0.2"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  <c r="R2533" s="2"/>
      <c r="S2533" s="2"/>
      <c r="T2533" s="2"/>
      <c r="U2533" s="2"/>
      <c r="V2533" s="2"/>
      <c r="W2533" s="2"/>
      <c r="X2533" s="2"/>
      <c r="Y2533" s="2"/>
      <c r="Z2533" s="2"/>
      <c r="AA2533" s="2"/>
      <c r="AB2533" s="2"/>
      <c r="AC2533" s="2"/>
      <c r="AD2533" s="2"/>
      <c r="AE2533" s="2"/>
      <c r="AF2533" s="2"/>
      <c r="AG2533" s="2"/>
    </row>
    <row r="2534" spans="3:33" x14ac:dyDescent="0.2">
      <c r="C2534" s="2"/>
      <c r="D2534" s="2"/>
      <c r="E2534" s="2"/>
      <c r="F2534" s="2"/>
      <c r="G2534" s="2"/>
      <c r="H2534" s="2"/>
      <c r="I2534" s="2"/>
      <c r="J2534" s="2"/>
      <c r="K2534" s="2"/>
      <c r="L2534" s="2"/>
      <c r="M2534" s="2"/>
      <c r="N2534" s="2"/>
      <c r="O2534" s="2"/>
      <c r="P2534" s="2"/>
      <c r="Q2534" s="2"/>
      <c r="R2534" s="2"/>
      <c r="S2534" s="2"/>
      <c r="T2534" s="2"/>
      <c r="U2534" s="2"/>
      <c r="V2534" s="2"/>
      <c r="W2534" s="2"/>
      <c r="X2534" s="2"/>
      <c r="Y2534" s="2"/>
      <c r="Z2534" s="2"/>
      <c r="AA2534" s="2"/>
      <c r="AB2534" s="2"/>
      <c r="AC2534" s="2"/>
      <c r="AD2534" s="2"/>
      <c r="AE2534" s="2"/>
      <c r="AF2534" s="2"/>
      <c r="AG2534" s="2"/>
    </row>
    <row r="2535" spans="3:33" x14ac:dyDescent="0.2">
      <c r="C2535" s="2"/>
      <c r="D2535" s="2"/>
      <c r="E2535" s="2"/>
      <c r="F2535" s="2"/>
      <c r="G2535" s="2"/>
      <c r="H2535" s="2"/>
      <c r="I2535" s="2"/>
      <c r="J2535" s="2"/>
      <c r="K2535" s="2"/>
      <c r="L2535" s="2"/>
      <c r="M2535" s="2"/>
      <c r="N2535" s="2"/>
      <c r="O2535" s="2"/>
      <c r="P2535" s="2"/>
      <c r="Q2535" s="2"/>
      <c r="R2535" s="2"/>
      <c r="S2535" s="2"/>
      <c r="T2535" s="2"/>
      <c r="U2535" s="2"/>
      <c r="V2535" s="2"/>
      <c r="W2535" s="2"/>
      <c r="X2535" s="2"/>
      <c r="Y2535" s="2"/>
      <c r="Z2535" s="2"/>
      <c r="AA2535" s="2"/>
      <c r="AB2535" s="2"/>
      <c r="AC2535" s="2"/>
      <c r="AD2535" s="2"/>
      <c r="AE2535" s="2"/>
      <c r="AF2535" s="2"/>
      <c r="AG2535" s="2"/>
    </row>
    <row r="2536" spans="3:33" x14ac:dyDescent="0.2">
      <c r="C2536" s="2"/>
      <c r="D2536" s="2"/>
      <c r="E2536" s="2"/>
      <c r="F2536" s="2"/>
      <c r="G2536" s="2"/>
      <c r="H2536" s="2"/>
      <c r="I2536" s="2"/>
      <c r="J2536" s="2"/>
      <c r="K2536" s="2"/>
      <c r="L2536" s="2"/>
      <c r="M2536" s="2"/>
      <c r="N2536" s="2"/>
      <c r="O2536" s="2"/>
      <c r="P2536" s="2"/>
      <c r="Q2536" s="2"/>
      <c r="R2536" s="2"/>
      <c r="S2536" s="2"/>
      <c r="T2536" s="2"/>
      <c r="U2536" s="2"/>
      <c r="V2536" s="2"/>
      <c r="W2536" s="2"/>
      <c r="X2536" s="2"/>
      <c r="Y2536" s="2"/>
      <c r="Z2536" s="2"/>
      <c r="AA2536" s="2"/>
      <c r="AB2536" s="2"/>
      <c r="AC2536" s="2"/>
      <c r="AD2536" s="2"/>
      <c r="AE2536" s="2"/>
      <c r="AF2536" s="2"/>
      <c r="AG2536" s="2"/>
    </row>
    <row r="2537" spans="3:33" x14ac:dyDescent="0.2">
      <c r="C2537" s="2"/>
      <c r="D2537" s="2"/>
      <c r="E2537" s="2"/>
      <c r="F2537" s="2"/>
      <c r="G2537" s="2"/>
      <c r="H2537" s="2"/>
      <c r="I2537" s="2"/>
      <c r="J2537" s="2"/>
      <c r="K2537" s="2"/>
      <c r="L2537" s="2"/>
      <c r="M2537" s="2"/>
      <c r="N2537" s="2"/>
      <c r="O2537" s="2"/>
      <c r="P2537" s="2"/>
      <c r="Q2537" s="2"/>
      <c r="R2537" s="2"/>
      <c r="S2537" s="2"/>
      <c r="T2537" s="2"/>
      <c r="U2537" s="2"/>
      <c r="V2537" s="2"/>
      <c r="W2537" s="2"/>
      <c r="X2537" s="2"/>
      <c r="Y2537" s="2"/>
      <c r="Z2537" s="2"/>
      <c r="AA2537" s="2"/>
      <c r="AB2537" s="2"/>
      <c r="AC2537" s="2"/>
      <c r="AD2537" s="2"/>
      <c r="AE2537" s="2"/>
      <c r="AF2537" s="2"/>
      <c r="AG2537" s="2"/>
    </row>
    <row r="2538" spans="3:33" x14ac:dyDescent="0.2">
      <c r="C2538" s="2"/>
      <c r="D2538" s="2"/>
      <c r="E2538" s="2"/>
      <c r="F2538" s="2"/>
      <c r="G2538" s="2"/>
      <c r="H2538" s="2"/>
      <c r="I2538" s="2"/>
      <c r="J2538" s="2"/>
      <c r="K2538" s="2"/>
      <c r="L2538" s="2"/>
      <c r="M2538" s="2"/>
      <c r="N2538" s="2"/>
      <c r="O2538" s="2"/>
      <c r="P2538" s="2"/>
      <c r="Q2538" s="2"/>
      <c r="R2538" s="2"/>
      <c r="S2538" s="2"/>
      <c r="T2538" s="2"/>
      <c r="U2538" s="2"/>
      <c r="V2538" s="2"/>
      <c r="W2538" s="2"/>
      <c r="X2538" s="2"/>
      <c r="Y2538" s="2"/>
      <c r="Z2538" s="2"/>
      <c r="AA2538" s="2"/>
      <c r="AB2538" s="2"/>
      <c r="AC2538" s="2"/>
      <c r="AD2538" s="2"/>
      <c r="AE2538" s="2"/>
      <c r="AF2538" s="2"/>
      <c r="AG2538" s="2"/>
    </row>
    <row r="2539" spans="3:33" x14ac:dyDescent="0.2">
      <c r="C2539" s="2"/>
      <c r="D2539" s="2"/>
      <c r="E2539" s="2"/>
      <c r="F2539" s="2"/>
      <c r="G2539" s="2"/>
      <c r="H2539" s="2"/>
      <c r="I2539" s="2"/>
      <c r="J2539" s="2"/>
      <c r="K2539" s="2"/>
      <c r="L2539" s="2"/>
      <c r="M2539" s="2"/>
      <c r="N2539" s="2"/>
      <c r="O2539" s="2"/>
      <c r="P2539" s="2"/>
      <c r="Q2539" s="2"/>
      <c r="R2539" s="2"/>
      <c r="S2539" s="2"/>
      <c r="T2539" s="2"/>
      <c r="U2539" s="2"/>
      <c r="V2539" s="2"/>
      <c r="W2539" s="2"/>
      <c r="X2539" s="2"/>
      <c r="Y2539" s="2"/>
      <c r="Z2539" s="2"/>
      <c r="AA2539" s="2"/>
      <c r="AB2539" s="2"/>
      <c r="AC2539" s="2"/>
      <c r="AD2539" s="2"/>
      <c r="AE2539" s="2"/>
      <c r="AF2539" s="2"/>
      <c r="AG2539" s="2"/>
    </row>
    <row r="2540" spans="3:33" x14ac:dyDescent="0.2">
      <c r="C2540" s="2"/>
      <c r="D2540" s="2"/>
      <c r="E2540" s="2"/>
      <c r="F2540" s="2"/>
      <c r="G2540" s="2"/>
      <c r="H2540" s="2"/>
      <c r="I2540" s="2"/>
      <c r="J2540" s="2"/>
      <c r="K2540" s="2"/>
      <c r="L2540" s="2"/>
      <c r="M2540" s="2"/>
      <c r="N2540" s="2"/>
      <c r="O2540" s="2"/>
      <c r="P2540" s="2"/>
      <c r="Q2540" s="2"/>
      <c r="R2540" s="2"/>
      <c r="S2540" s="2"/>
      <c r="T2540" s="2"/>
      <c r="U2540" s="2"/>
      <c r="V2540" s="2"/>
      <c r="W2540" s="2"/>
      <c r="X2540" s="2"/>
      <c r="Y2540" s="2"/>
      <c r="Z2540" s="2"/>
      <c r="AA2540" s="2"/>
      <c r="AB2540" s="2"/>
      <c r="AC2540" s="2"/>
      <c r="AD2540" s="2"/>
      <c r="AE2540" s="2"/>
      <c r="AF2540" s="2"/>
      <c r="AG2540" s="2"/>
    </row>
    <row r="2541" spans="3:33" x14ac:dyDescent="0.2">
      <c r="C2541" s="2"/>
      <c r="D2541" s="2"/>
      <c r="E2541" s="2"/>
      <c r="F2541" s="2"/>
      <c r="G2541" s="2"/>
      <c r="H2541" s="2"/>
      <c r="I2541" s="2"/>
      <c r="J2541" s="2"/>
      <c r="K2541" s="2"/>
      <c r="L2541" s="2"/>
      <c r="M2541" s="2"/>
      <c r="N2541" s="2"/>
      <c r="O2541" s="2"/>
      <c r="P2541" s="2"/>
      <c r="Q2541" s="2"/>
      <c r="R2541" s="2"/>
      <c r="S2541" s="2"/>
      <c r="T2541" s="2"/>
      <c r="U2541" s="2"/>
      <c r="V2541" s="2"/>
      <c r="W2541" s="2"/>
      <c r="X2541" s="2"/>
      <c r="Y2541" s="2"/>
      <c r="Z2541" s="2"/>
      <c r="AA2541" s="2"/>
      <c r="AB2541" s="2"/>
      <c r="AC2541" s="2"/>
      <c r="AD2541" s="2"/>
      <c r="AE2541" s="2"/>
      <c r="AF2541" s="2"/>
      <c r="AG2541" s="2"/>
    </row>
    <row r="2542" spans="3:33" x14ac:dyDescent="0.2">
      <c r="C2542" s="2"/>
      <c r="D2542" s="2"/>
      <c r="E2542" s="2"/>
      <c r="F2542" s="2"/>
      <c r="G2542" s="2"/>
      <c r="H2542" s="2"/>
      <c r="I2542" s="2"/>
      <c r="J2542" s="2"/>
      <c r="K2542" s="2"/>
      <c r="L2542" s="2"/>
      <c r="M2542" s="2"/>
      <c r="N2542" s="2"/>
      <c r="O2542" s="2"/>
      <c r="P2542" s="2"/>
      <c r="Q2542" s="2"/>
      <c r="R2542" s="2"/>
      <c r="S2542" s="2"/>
      <c r="T2542" s="2"/>
      <c r="U2542" s="2"/>
      <c r="V2542" s="2"/>
      <c r="W2542" s="2"/>
      <c r="X2542" s="2"/>
      <c r="Y2542" s="2"/>
      <c r="Z2542" s="2"/>
      <c r="AA2542" s="2"/>
      <c r="AB2542" s="2"/>
      <c r="AC2542" s="2"/>
      <c r="AD2542" s="2"/>
      <c r="AE2542" s="2"/>
      <c r="AF2542" s="2"/>
      <c r="AG2542" s="2"/>
    </row>
    <row r="2543" spans="3:33" x14ac:dyDescent="0.2">
      <c r="C2543" s="2"/>
      <c r="D2543" s="2"/>
      <c r="E2543" s="2"/>
      <c r="F2543" s="2"/>
      <c r="G2543" s="2"/>
      <c r="H2543" s="2"/>
      <c r="I2543" s="2"/>
      <c r="J2543" s="2"/>
      <c r="K2543" s="2"/>
      <c r="L2543" s="2"/>
      <c r="M2543" s="2"/>
      <c r="N2543" s="2"/>
      <c r="O2543" s="2"/>
      <c r="P2543" s="2"/>
      <c r="Q2543" s="2"/>
      <c r="R2543" s="2"/>
      <c r="S2543" s="2"/>
      <c r="T2543" s="2"/>
      <c r="U2543" s="2"/>
      <c r="V2543" s="2"/>
      <c r="W2543" s="2"/>
      <c r="X2543" s="2"/>
      <c r="Y2543" s="2"/>
      <c r="Z2543" s="2"/>
      <c r="AA2543" s="2"/>
      <c r="AB2543" s="2"/>
      <c r="AC2543" s="2"/>
      <c r="AD2543" s="2"/>
      <c r="AE2543" s="2"/>
      <c r="AF2543" s="2"/>
      <c r="AG2543" s="2"/>
    </row>
    <row r="2544" spans="3:33" x14ac:dyDescent="0.2">
      <c r="C2544" s="2"/>
      <c r="D2544" s="2"/>
      <c r="E2544" s="2"/>
      <c r="F2544" s="2"/>
      <c r="G2544" s="2"/>
      <c r="H2544" s="2"/>
      <c r="I2544" s="2"/>
      <c r="J2544" s="2"/>
      <c r="K2544" s="2"/>
      <c r="L2544" s="2"/>
      <c r="M2544" s="2"/>
      <c r="N2544" s="2"/>
      <c r="O2544" s="2"/>
      <c r="P2544" s="2"/>
      <c r="Q2544" s="2"/>
      <c r="R2544" s="2"/>
      <c r="S2544" s="2"/>
      <c r="T2544" s="2"/>
      <c r="U2544" s="2"/>
      <c r="V2544" s="2"/>
      <c r="W2544" s="2"/>
      <c r="X2544" s="2"/>
      <c r="Y2544" s="2"/>
      <c r="Z2544" s="2"/>
      <c r="AA2544" s="2"/>
      <c r="AB2544" s="2"/>
      <c r="AC2544" s="2"/>
      <c r="AD2544" s="2"/>
      <c r="AE2544" s="2"/>
      <c r="AF2544" s="2"/>
      <c r="AG2544" s="2"/>
    </row>
    <row r="2545" spans="3:33" x14ac:dyDescent="0.2">
      <c r="C2545" s="2"/>
      <c r="D2545" s="2"/>
      <c r="E2545" s="2"/>
      <c r="F2545" s="2"/>
      <c r="G2545" s="2"/>
      <c r="H2545" s="2"/>
      <c r="I2545" s="2"/>
      <c r="J2545" s="2"/>
      <c r="K2545" s="2"/>
      <c r="L2545" s="2"/>
      <c r="M2545" s="2"/>
      <c r="N2545" s="2"/>
      <c r="O2545" s="2"/>
      <c r="P2545" s="2"/>
      <c r="Q2545" s="2"/>
      <c r="R2545" s="2"/>
      <c r="S2545" s="2"/>
      <c r="T2545" s="2"/>
      <c r="U2545" s="2"/>
      <c r="V2545" s="2"/>
      <c r="W2545" s="2"/>
      <c r="X2545" s="2"/>
      <c r="Y2545" s="2"/>
      <c r="Z2545" s="2"/>
      <c r="AA2545" s="2"/>
      <c r="AB2545" s="2"/>
      <c r="AC2545" s="2"/>
      <c r="AD2545" s="2"/>
      <c r="AE2545" s="2"/>
      <c r="AF2545" s="2"/>
      <c r="AG2545" s="2"/>
    </row>
    <row r="2546" spans="3:33" x14ac:dyDescent="0.2">
      <c r="C2546" s="2"/>
      <c r="D2546" s="2"/>
      <c r="E2546" s="2"/>
      <c r="F2546" s="2"/>
      <c r="G2546" s="2"/>
      <c r="H2546" s="2"/>
      <c r="I2546" s="2"/>
      <c r="J2546" s="2"/>
      <c r="K2546" s="2"/>
      <c r="L2546" s="2"/>
      <c r="M2546" s="2"/>
      <c r="N2546" s="2"/>
      <c r="O2546" s="2"/>
      <c r="P2546" s="2"/>
      <c r="Q2546" s="2"/>
      <c r="R2546" s="2"/>
      <c r="S2546" s="2"/>
      <c r="T2546" s="2"/>
      <c r="U2546" s="2"/>
      <c r="V2546" s="2"/>
      <c r="W2546" s="2"/>
      <c r="X2546" s="2"/>
      <c r="Y2546" s="2"/>
      <c r="Z2546" s="2"/>
      <c r="AA2546" s="2"/>
      <c r="AB2546" s="2"/>
      <c r="AC2546" s="2"/>
      <c r="AD2546" s="2"/>
      <c r="AE2546" s="2"/>
      <c r="AF2546" s="2"/>
      <c r="AG2546" s="2"/>
    </row>
    <row r="2547" spans="3:33" x14ac:dyDescent="0.2">
      <c r="C2547" s="2"/>
      <c r="D2547" s="2"/>
      <c r="E2547" s="2"/>
      <c r="F2547" s="2"/>
      <c r="G2547" s="2"/>
      <c r="H2547" s="2"/>
      <c r="I2547" s="2"/>
      <c r="J2547" s="2"/>
      <c r="K2547" s="2"/>
      <c r="L2547" s="2"/>
      <c r="M2547" s="2"/>
      <c r="N2547" s="2"/>
      <c r="O2547" s="2"/>
      <c r="P2547" s="2"/>
      <c r="Q2547" s="2"/>
      <c r="R2547" s="2"/>
      <c r="S2547" s="2"/>
      <c r="T2547" s="2"/>
      <c r="U2547" s="2"/>
      <c r="V2547" s="2"/>
      <c r="W2547" s="2"/>
      <c r="X2547" s="2"/>
      <c r="Y2547" s="2"/>
      <c r="Z2547" s="2"/>
      <c r="AA2547" s="2"/>
      <c r="AB2547" s="2"/>
      <c r="AC2547" s="2"/>
      <c r="AD2547" s="2"/>
      <c r="AE2547" s="2"/>
      <c r="AF2547" s="2"/>
      <c r="AG2547" s="2"/>
    </row>
    <row r="2548" spans="3:33" x14ac:dyDescent="0.2">
      <c r="C2548" s="2"/>
      <c r="D2548" s="2"/>
      <c r="E2548" s="2"/>
      <c r="F2548" s="2"/>
      <c r="G2548" s="2"/>
      <c r="H2548" s="2"/>
      <c r="I2548" s="2"/>
      <c r="J2548" s="2"/>
      <c r="K2548" s="2"/>
      <c r="L2548" s="2"/>
      <c r="M2548" s="2"/>
      <c r="N2548" s="2"/>
      <c r="O2548" s="2"/>
      <c r="P2548" s="2"/>
      <c r="Q2548" s="2"/>
      <c r="R2548" s="2"/>
      <c r="S2548" s="2"/>
      <c r="T2548" s="2"/>
      <c r="U2548" s="2"/>
      <c r="V2548" s="2"/>
      <c r="W2548" s="2"/>
      <c r="X2548" s="2"/>
      <c r="Y2548" s="2"/>
      <c r="Z2548" s="2"/>
      <c r="AA2548" s="2"/>
      <c r="AB2548" s="2"/>
      <c r="AC2548" s="2"/>
      <c r="AD2548" s="2"/>
      <c r="AE2548" s="2"/>
      <c r="AF2548" s="2"/>
      <c r="AG2548" s="2"/>
    </row>
    <row r="2549" spans="3:33" x14ac:dyDescent="0.2">
      <c r="C2549" s="2"/>
      <c r="D2549" s="2"/>
      <c r="E2549" s="2"/>
      <c r="F2549" s="2"/>
      <c r="G2549" s="2"/>
      <c r="H2549" s="2"/>
      <c r="I2549" s="2"/>
      <c r="J2549" s="2"/>
      <c r="K2549" s="2"/>
      <c r="L2549" s="2"/>
      <c r="M2549" s="2"/>
      <c r="N2549" s="2"/>
      <c r="O2549" s="2"/>
      <c r="P2549" s="2"/>
      <c r="Q2549" s="2"/>
      <c r="R2549" s="2"/>
      <c r="S2549" s="2"/>
      <c r="T2549" s="2"/>
      <c r="U2549" s="2"/>
      <c r="V2549" s="2"/>
      <c r="W2549" s="2"/>
      <c r="X2549" s="2"/>
      <c r="Y2549" s="2"/>
      <c r="Z2549" s="2"/>
      <c r="AA2549" s="2"/>
      <c r="AB2549" s="2"/>
      <c r="AC2549" s="2"/>
      <c r="AD2549" s="2"/>
      <c r="AE2549" s="2"/>
      <c r="AF2549" s="2"/>
      <c r="AG2549" s="2"/>
    </row>
  </sheetData>
  <mergeCells count="77">
    <mergeCell ref="AG24:AG42"/>
    <mergeCell ref="AD32:AD42"/>
    <mergeCell ref="AE62:AF62"/>
    <mergeCell ref="Z51:AF51"/>
    <mergeCell ref="AE59:AF59"/>
    <mergeCell ref="AF54:AF56"/>
    <mergeCell ref="AE54:AE56"/>
    <mergeCell ref="F30:AC30"/>
    <mergeCell ref="AE30:AE32"/>
    <mergeCell ref="AF30:AF32"/>
    <mergeCell ref="F31:I31"/>
    <mergeCell ref="R31:U31"/>
    <mergeCell ref="B24:D24"/>
    <mergeCell ref="H24:V24"/>
    <mergeCell ref="B26:D26"/>
    <mergeCell ref="H26:V26"/>
    <mergeCell ref="Z26:AF26"/>
    <mergeCell ref="B49:D49"/>
    <mergeCell ref="H49:V49"/>
    <mergeCell ref="Z49:AF49"/>
    <mergeCell ref="B28:C28"/>
    <mergeCell ref="V31:Y31"/>
    <mergeCell ref="J31:M31"/>
    <mergeCell ref="N31:Q31"/>
    <mergeCell ref="Z31:AC31"/>
    <mergeCell ref="C30:C32"/>
    <mergeCell ref="B42:C42"/>
    <mergeCell ref="B47:D47"/>
    <mergeCell ref="H47:V47"/>
    <mergeCell ref="Z28:AF28"/>
    <mergeCell ref="B30:B32"/>
    <mergeCell ref="D30:D32"/>
    <mergeCell ref="E30:E32"/>
    <mergeCell ref="B1:D1"/>
    <mergeCell ref="H1:V1"/>
    <mergeCell ref="D7:D9"/>
    <mergeCell ref="E7:E9"/>
    <mergeCell ref="AD9:AD19"/>
    <mergeCell ref="B19:C19"/>
    <mergeCell ref="B7:B9"/>
    <mergeCell ref="V8:Y8"/>
    <mergeCell ref="Z8:AC8"/>
    <mergeCell ref="F7:AC7"/>
    <mergeCell ref="F8:I8"/>
    <mergeCell ref="B51:C51"/>
    <mergeCell ref="J55:M55"/>
    <mergeCell ref="R55:U55"/>
    <mergeCell ref="N55:Q55"/>
    <mergeCell ref="AG1:AG19"/>
    <mergeCell ref="B3:D3"/>
    <mergeCell ref="H3:V3"/>
    <mergeCell ref="Z3:AF3"/>
    <mergeCell ref="B5:C5"/>
    <mergeCell ref="Z5:AF5"/>
    <mergeCell ref="AE7:AE9"/>
    <mergeCell ref="C7:C9"/>
    <mergeCell ref="AF7:AF9"/>
    <mergeCell ref="J8:M8"/>
    <mergeCell ref="N8:Q8"/>
    <mergeCell ref="R8:U8"/>
    <mergeCell ref="B59:C62"/>
    <mergeCell ref="B54:C57"/>
    <mergeCell ref="F59:AC59"/>
    <mergeCell ref="D54:D56"/>
    <mergeCell ref="E54:E56"/>
    <mergeCell ref="F54:AC54"/>
    <mergeCell ref="F55:I55"/>
    <mergeCell ref="Z55:AC55"/>
    <mergeCell ref="V55:Y55"/>
    <mergeCell ref="D59:D62"/>
    <mergeCell ref="E59:E62"/>
    <mergeCell ref="F60:N60"/>
    <mergeCell ref="P60:AB60"/>
    <mergeCell ref="F61:N61"/>
    <mergeCell ref="P61:AB61"/>
    <mergeCell ref="F62:N62"/>
    <mergeCell ref="P62:AB6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علوم - 5ب - ف1 - للنشر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orabi</cp:lastModifiedBy>
  <cp:lastPrinted>2020-12-21T09:25:15Z</cp:lastPrinted>
  <dcterms:created xsi:type="dcterms:W3CDTF">1996-10-14T23:33:28Z</dcterms:created>
  <dcterms:modified xsi:type="dcterms:W3CDTF">2020-12-21T10:21:34Z</dcterms:modified>
</cp:coreProperties>
</file>