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8A3A37C-1816-4F2F-A24A-5BE2FC108D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الدراسات الإسلامية 1م" sheetId="2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3" l="1"/>
  <c r="E16" i="23"/>
  <c r="F16" i="23"/>
  <c r="H16" i="23"/>
  <c r="D37" i="23"/>
  <c r="E37" i="23"/>
  <c r="F37" i="23"/>
  <c r="H37" i="23"/>
  <c r="D58" i="23"/>
  <c r="P72" i="23" s="1"/>
  <c r="E58" i="23"/>
  <c r="F58" i="23"/>
  <c r="H58" i="23"/>
  <c r="E82" i="23"/>
  <c r="AC36" i="23"/>
  <c r="AE36" i="23"/>
  <c r="AF36" i="23"/>
  <c r="AB76" i="23"/>
  <c r="AB75" i="23"/>
  <c r="AB74" i="23"/>
  <c r="AB16" i="23"/>
  <c r="Z16" i="23"/>
  <c r="Y16" i="23"/>
  <c r="X16" i="23"/>
  <c r="V16" i="23"/>
  <c r="U16" i="23"/>
  <c r="T16" i="23"/>
  <c r="R16" i="23"/>
  <c r="Q16" i="23"/>
  <c r="P16" i="23"/>
  <c r="N16" i="23"/>
  <c r="M16" i="23"/>
  <c r="L16" i="23"/>
  <c r="J16" i="23"/>
  <c r="I16" i="23"/>
  <c r="AF15" i="23"/>
  <c r="AE15" i="23"/>
  <c r="AC15" i="23"/>
  <c r="AF14" i="23"/>
  <c r="AE14" i="23"/>
  <c r="AF13" i="23"/>
  <c r="AE13" i="23"/>
  <c r="AF12" i="23"/>
  <c r="AE12" i="23"/>
  <c r="AF11" i="23"/>
  <c r="AE11" i="23"/>
  <c r="AF10" i="23"/>
  <c r="AE10" i="23"/>
  <c r="AC10" i="23"/>
  <c r="AB58" i="23"/>
  <c r="Z58" i="23"/>
  <c r="Y58" i="23"/>
  <c r="X58" i="23"/>
  <c r="V58" i="23"/>
  <c r="U58" i="23"/>
  <c r="T58" i="23"/>
  <c r="R58" i="23"/>
  <c r="Q58" i="23"/>
  <c r="P58" i="23"/>
  <c r="N58" i="23"/>
  <c r="M58" i="23"/>
  <c r="L58" i="23"/>
  <c r="J58" i="23"/>
  <c r="I58" i="23"/>
  <c r="AF57" i="23"/>
  <c r="AE57" i="23"/>
  <c r="AC57" i="23"/>
  <c r="AF56" i="23"/>
  <c r="AE56" i="23"/>
  <c r="AF55" i="23"/>
  <c r="AE55" i="23"/>
  <c r="AC55" i="23"/>
  <c r="AF54" i="23"/>
  <c r="AE54" i="23"/>
  <c r="AC54" i="23"/>
  <c r="AF53" i="23"/>
  <c r="AE53" i="23"/>
  <c r="AF52" i="23"/>
  <c r="AE52" i="23"/>
  <c r="AF51" i="23"/>
  <c r="AE51" i="23"/>
  <c r="AF50" i="23"/>
  <c r="AE50" i="23"/>
  <c r="AF49" i="23"/>
  <c r="AE49" i="23"/>
  <c r="AC49" i="23"/>
  <c r="AF29" i="23"/>
  <c r="AF30" i="23"/>
  <c r="AF31" i="23"/>
  <c r="AF32" i="23"/>
  <c r="AF33" i="23"/>
  <c r="AF34" i="23"/>
  <c r="AF35" i="23"/>
  <c r="AE29" i="23"/>
  <c r="AE30" i="23"/>
  <c r="AE31" i="23"/>
  <c r="AE32" i="23"/>
  <c r="AE33" i="23"/>
  <c r="AE34" i="23"/>
  <c r="AE35" i="23"/>
  <c r="AD82" i="23"/>
  <c r="AF58" i="23" l="1"/>
  <c r="P77" i="23" s="1"/>
  <c r="AC16" i="23"/>
  <c r="AF16" i="23"/>
  <c r="AE16" i="23"/>
  <c r="AE58" i="23"/>
  <c r="P73" i="23" s="1"/>
  <c r="AC58" i="23"/>
  <c r="AF28" i="23"/>
  <c r="AE28" i="23"/>
  <c r="AC28" i="23"/>
  <c r="AC33" i="23"/>
  <c r="AC34" i="23"/>
  <c r="V37" i="23"/>
  <c r="X37" i="23"/>
  <c r="Y37" i="23"/>
  <c r="Z37" i="23"/>
  <c r="AB37" i="23"/>
  <c r="D44" i="23" l="1"/>
  <c r="D5" i="23"/>
  <c r="AC37" i="23"/>
  <c r="AF37" i="23" l="1"/>
  <c r="D23" i="23" s="1"/>
  <c r="D67" i="23" s="1"/>
  <c r="R37" i="23"/>
  <c r="N37" i="23"/>
  <c r="J37" i="23"/>
  <c r="J72" i="23"/>
  <c r="AB72" i="23" s="1"/>
  <c r="Q37" i="23"/>
  <c r="I37" i="23"/>
  <c r="P37" i="23"/>
  <c r="U37" i="23"/>
  <c r="T37" i="23"/>
  <c r="M37" i="23"/>
  <c r="L37" i="23"/>
  <c r="AB77" i="23" l="1"/>
  <c r="AE37" i="23"/>
  <c r="AB73" i="23" l="1"/>
  <c r="AE81" i="23" s="1"/>
</calcChain>
</file>

<file path=xl/sharedStrings.xml><?xml version="1.0" encoding="utf-8"?>
<sst xmlns="http://schemas.openxmlformats.org/spreadsheetml/2006/main" count="204" uniqueCount="93">
  <si>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</si>
  <si>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</si>
  <si>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</si>
  <si>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</si>
  <si>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</si>
  <si>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</si>
  <si>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</si>
  <si>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</si>
  <si>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</si>
  <si>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</si>
  <si>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</si>
  <si>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</si>
  <si>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</si>
  <si>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</si>
  <si>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</si>
  <si>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</si>
  <si>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</si>
  <si>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</si>
  <si>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</si>
  <si>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</si>
  <si>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</si>
  <si>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</si>
  <si>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</si>
  <si>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</si>
  <si>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</si>
  <si>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</si>
  <si>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</si>
  <si>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</si>
  <si>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</si>
  <si>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</si>
  <si>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مقالي</t>
  </si>
  <si>
    <t>40 درجة</t>
  </si>
  <si>
    <t>ثالثا مادة الحديث</t>
  </si>
  <si>
    <t xml:space="preserve"> </t>
  </si>
  <si>
    <t>عــدد أســـــئــلــة التوحيد</t>
  </si>
  <si>
    <t>عــدد أســـــئــلــة الفقه</t>
  </si>
  <si>
    <t>عــدد أســـــئــلــة الحديث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</si>
  <si>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</si>
  <si>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</si>
  <si>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خلاصة أسئلة مادة الدراسات الإسلامية</t>
  </si>
  <si>
    <t xml:space="preserve">عــدد الأســئــلــة </t>
  </si>
  <si>
    <t>ملخص لجدول المواصفات بحسب متغير المادة والأهداف ونوع الأسئلة</t>
  </si>
  <si>
    <t>المادة</t>
  </si>
  <si>
    <t>توحيد</t>
  </si>
  <si>
    <t>حديث</t>
  </si>
  <si>
    <t>فقه</t>
  </si>
  <si>
    <t>عدد الحصص لكل فرع</t>
  </si>
  <si>
    <t>عدد الأهداف لكل مقرر</t>
  </si>
  <si>
    <t>عدد أسئلة المتعدد للمقرر</t>
  </si>
  <si>
    <t>عدد أسئلة الصواب والخطأ للمقرر</t>
  </si>
  <si>
    <t>عدد أسئلة المقالي للمقرر</t>
  </si>
  <si>
    <t>المجموع لمادة الدراسات</t>
  </si>
  <si>
    <t>عدد الأسئلة للمقرر</t>
  </si>
  <si>
    <r>
      <t xml:space="preserve">ملخص جدول المواصفات بحسب نوع السؤال / مادة  </t>
    </r>
    <r>
      <rPr>
        <b/>
        <sz val="14"/>
        <color rgb="FFFF0000"/>
        <rFont val="Arial"/>
        <family val="2"/>
        <scheme val="minor"/>
      </rPr>
      <t>التربية الإسلامية</t>
    </r>
    <r>
      <rPr>
        <b/>
        <sz val="14"/>
        <color indexed="10"/>
        <rFont val="Arial"/>
        <family val="2"/>
        <scheme val="minor"/>
      </rPr>
      <t xml:space="preserve"> </t>
    </r>
    <r>
      <rPr>
        <b/>
        <sz val="14"/>
        <rFont val="Arial"/>
        <family val="2"/>
        <scheme val="minor"/>
      </rPr>
      <t xml:space="preserve"> </t>
    </r>
    <r>
      <rPr>
        <b/>
        <sz val="14"/>
        <color indexed="17"/>
        <rFont val="Arial"/>
        <family val="2"/>
        <scheme val="minor"/>
      </rPr>
      <t xml:space="preserve">الصف الأول المتوسط </t>
    </r>
    <r>
      <rPr>
        <b/>
        <sz val="14"/>
        <rFont val="Arial"/>
        <family val="2"/>
        <scheme val="minor"/>
      </rPr>
      <t>الفصل الدراسي الثاني 1443هـ</t>
    </r>
  </si>
  <si>
    <t>الدرس 1:العبادة</t>
  </si>
  <si>
    <t>الدرس 2: أنواع العبادة</t>
  </si>
  <si>
    <t>الدرس3: شروط قبول العبادة</t>
  </si>
  <si>
    <t>الدرس 4: توحيد الأسماء والصفات</t>
  </si>
  <si>
    <t>الدرس5:أسماء الله الحسنى1</t>
  </si>
  <si>
    <t>الدرس6: أسماء الله الحسنى2</t>
  </si>
  <si>
    <t>أولا مادة التوحيد</t>
  </si>
  <si>
    <r>
      <t>إعداد</t>
    </r>
    <r>
      <rPr>
        <b/>
        <sz val="11"/>
        <color theme="3"/>
        <rFont val="mohammad bold art 1"/>
        <charset val="178"/>
      </rPr>
      <t xml:space="preserve"> أ/أحمد عبدالرحمن الردادي</t>
    </r>
  </si>
  <si>
    <r>
      <rPr>
        <b/>
        <sz val="12"/>
        <color indexed="8"/>
        <rFont val="Arial"/>
        <family val="2"/>
      </rPr>
      <t xml:space="preserve">جدول مواصفات مادة </t>
    </r>
    <r>
      <rPr>
        <b/>
        <sz val="10"/>
        <color rgb="FFFF0000"/>
        <rFont val="Arial"/>
        <family val="2"/>
      </rPr>
      <t>الدراسات الإسلامية</t>
    </r>
    <r>
      <rPr>
        <b/>
        <sz val="12"/>
        <color indexed="8"/>
        <rFont val="Arial"/>
        <family val="2"/>
      </rPr>
      <t xml:space="preserve"> للصف االرابع</t>
    </r>
  </si>
  <si>
    <t>ثانيا مادة الفقه</t>
  </si>
  <si>
    <r>
      <rPr>
        <b/>
        <sz val="12"/>
        <color indexed="8"/>
        <rFont val="Arial"/>
        <family val="2"/>
      </rPr>
      <t xml:space="preserve">جدول مواصفات مادة </t>
    </r>
    <r>
      <rPr>
        <b/>
        <sz val="10"/>
        <color rgb="FFFF0000"/>
        <rFont val="Arial"/>
        <family val="2"/>
      </rPr>
      <t>الدراسات الإسلامية</t>
    </r>
    <r>
      <rPr>
        <b/>
        <sz val="12"/>
        <color indexed="8"/>
        <rFont val="Arial"/>
        <family val="2"/>
      </rPr>
      <t xml:space="preserve"> للصف الرابع</t>
    </r>
  </si>
  <si>
    <t>الدرس 1 : الخف والجورب</t>
  </si>
  <si>
    <t>الدرس 2 : مدة المسح</t>
  </si>
  <si>
    <t>الدرس 3 : مبطلات المسح</t>
  </si>
  <si>
    <t>الدرس 4 : التيمم</t>
  </si>
  <si>
    <t>الدرس 5 : مبطلات التيمم</t>
  </si>
  <si>
    <t>الدرس 6 : منزلة الصلاة1</t>
  </si>
  <si>
    <t>الدرس 7 :منزلة الصلاة2</t>
  </si>
  <si>
    <t xml:space="preserve">الدرس 8 : التبكير للصلاة </t>
  </si>
  <si>
    <t>الدرس 9 : أوقات الصلاة المفروضة</t>
  </si>
  <si>
    <t>الدرس 2 : أم المؤمنين حفصة بنت عمر</t>
  </si>
  <si>
    <t>الدرس 1 : أم المؤمنين عائشة بنت أبي بكر</t>
  </si>
  <si>
    <r>
      <t xml:space="preserve">الدرس 3 : أولاد النبي </t>
    </r>
    <r>
      <rPr>
        <b/>
        <sz val="11"/>
        <color indexed="8"/>
        <rFont val="AGA Arabesque"/>
        <charset val="2"/>
      </rPr>
      <t xml:space="preserve">r </t>
    </r>
    <r>
      <rPr>
        <b/>
        <sz val="11"/>
        <color indexed="8"/>
        <rFont val="Arial"/>
        <family val="2"/>
      </rPr>
      <t>وأهل بيته</t>
    </r>
  </si>
  <si>
    <r>
      <t xml:space="preserve">الدرس 4 : معاملة النبي </t>
    </r>
    <r>
      <rPr>
        <b/>
        <sz val="12"/>
        <color indexed="8"/>
        <rFont val="AGA Arabesque"/>
        <charset val="2"/>
      </rPr>
      <t>r</t>
    </r>
    <r>
      <rPr>
        <b/>
        <sz val="10.8"/>
        <color indexed="8"/>
        <rFont val="Arial"/>
        <family val="2"/>
      </rPr>
      <t xml:space="preserve"> لأزواجه وأولأده</t>
    </r>
  </si>
  <si>
    <r>
      <t xml:space="preserve">الدرس 5 : حسن تعامله </t>
    </r>
    <r>
      <rPr>
        <b/>
        <sz val="12"/>
        <color indexed="8"/>
        <rFont val="AGA Arabesque"/>
        <charset val="2"/>
      </rPr>
      <t>r</t>
    </r>
    <r>
      <rPr>
        <b/>
        <sz val="10.8"/>
        <color indexed="8"/>
        <rFont val="Arial"/>
        <family val="2"/>
      </rPr>
      <t>مع أهله</t>
    </r>
  </si>
  <si>
    <r>
      <t xml:space="preserve">الدرس 6 : حسن تعامله </t>
    </r>
    <r>
      <rPr>
        <b/>
        <sz val="12"/>
        <color indexed="8"/>
        <rFont val="AGA Arabesque"/>
        <charset val="2"/>
      </rPr>
      <t>r</t>
    </r>
    <r>
      <rPr>
        <b/>
        <sz val="10.8"/>
        <color indexed="8"/>
        <rFont val="Arial"/>
        <family val="2"/>
      </rPr>
      <t>مع الخدم</t>
    </r>
  </si>
  <si>
    <r>
      <t xml:space="preserve">الدرس 7 : نظافة النبي </t>
    </r>
    <r>
      <rPr>
        <b/>
        <sz val="12"/>
        <color indexed="8"/>
        <rFont val="AGA Arabesque"/>
        <charset val="2"/>
      </rPr>
      <t>r</t>
    </r>
  </si>
  <si>
    <r>
      <t>الدرس 8 : لباس النبي</t>
    </r>
    <r>
      <rPr>
        <b/>
        <sz val="12"/>
        <color indexed="8"/>
        <rFont val="AGA Arabesque"/>
        <charset val="2"/>
      </rPr>
      <t>r</t>
    </r>
  </si>
  <si>
    <t>الدرس 9 : الاقتداء بالهدي النبوي في اللباس</t>
  </si>
  <si>
    <t>28 فقرة</t>
  </si>
  <si>
    <t>8  فقرة</t>
  </si>
  <si>
    <t>8 فقرات</t>
  </si>
  <si>
    <t>28 درجة كل فقرة بدرجة</t>
  </si>
  <si>
    <t>8 كل فقرة بنصف درجة</t>
  </si>
  <si>
    <t>8 كل فقرة بدرجة</t>
  </si>
  <si>
    <r>
      <rPr>
        <b/>
        <sz val="14"/>
        <color rgb="FFFF0000"/>
        <rFont val="Arial"/>
        <family val="2"/>
        <scheme val="minor"/>
      </rPr>
      <t>ملاحظة 1</t>
    </r>
    <r>
      <rPr>
        <b/>
        <sz val="14"/>
        <rFont val="Arial"/>
        <family val="2"/>
        <scheme val="minor"/>
      </rPr>
      <t xml:space="preserve"> : يتم ترتيب أسئلة المتعدد (9 فقرات لكل فرع بدءا من  التوحيد ثم الحديث ثم الفقه بمجموع 44 فقرة  </t>
    </r>
  </si>
  <si>
    <r>
      <rPr>
        <b/>
        <sz val="14"/>
        <color rgb="FFFF0000"/>
        <rFont val="Arial"/>
        <family val="2"/>
        <scheme val="minor"/>
      </rPr>
      <t xml:space="preserve">ملاحظة 2 </t>
    </r>
    <r>
      <rPr>
        <b/>
        <sz val="14"/>
        <rFont val="Arial"/>
        <family val="2"/>
        <scheme val="minor"/>
      </rPr>
      <t xml:space="preserve">: يتم ترتيب الصح والخطأ  (3 فقرات لكل مادة ، بمجموع 8 فقرة) </t>
    </r>
  </si>
  <si>
    <r>
      <t>إعداد</t>
    </r>
    <r>
      <rPr>
        <b/>
        <sz val="11"/>
        <color theme="3"/>
        <rFont val="mohammad bold art 1"/>
        <charset val="178"/>
      </rPr>
      <t xml:space="preserve"> أ/ أحمد عبدالرحمن الردادي</t>
    </r>
  </si>
  <si>
    <r>
      <rPr>
        <b/>
        <sz val="12"/>
        <color indexed="8"/>
        <rFont val="Arial"/>
        <family val="2"/>
      </rPr>
      <t xml:space="preserve">جدول مواصفات مادة </t>
    </r>
    <r>
      <rPr>
        <b/>
        <sz val="10"/>
        <color rgb="FFFF0000"/>
        <rFont val="Arial"/>
        <family val="2"/>
      </rPr>
      <t>الدراسات الإسلامية</t>
    </r>
    <r>
      <rPr>
        <b/>
        <sz val="12"/>
        <color indexed="8"/>
        <rFont val="Arial"/>
        <family val="2"/>
      </rPr>
      <t xml:space="preserve"> للصف الرابع الابتدائي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</si>
</sst>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4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PT Bold Heading"/>
      <charset val="178"/>
    </font>
    <font>
      <b/>
      <sz val="13"/>
      <color indexed="12"/>
      <name val="Arial"/>
      <family val="2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1"/>
      <name val="mohammad bold art 1"/>
      <charset val="178"/>
    </font>
    <font>
      <b/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6"/>
      <name val="Arial"/>
      <family val="2"/>
    </font>
    <font>
      <b/>
      <sz val="16"/>
      <name val="Arial"/>
      <family val="2"/>
      <scheme val="minor"/>
    </font>
    <font>
      <b/>
      <sz val="14"/>
      <color rgb="FFFF0000"/>
      <name val="Times New Roman"/>
      <family val="1"/>
    </font>
    <font>
      <b/>
      <sz val="14"/>
      <color indexed="10"/>
      <name val="Arial"/>
      <family val="2"/>
      <scheme val="minor"/>
    </font>
    <font>
      <b/>
      <sz val="14"/>
      <color indexed="17"/>
      <name val="Arial"/>
      <family val="2"/>
      <scheme val="minor"/>
    </font>
    <font>
      <sz val="11"/>
      <color theme="1"/>
      <name val="Tahoma"/>
      <family val="2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color indexed="12"/>
      <name val="Arial"/>
      <family val="2"/>
    </font>
    <font>
      <b/>
      <sz val="11"/>
      <color theme="3"/>
      <name val="mohammad bold art 1"/>
      <charset val="178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</font>
    <font>
      <b/>
      <sz val="18"/>
      <name val="Arial"/>
      <family val="2"/>
      <scheme val="minor"/>
    </font>
    <font>
      <b/>
      <sz val="11"/>
      <color indexed="8"/>
      <name val="AGA Arabesque"/>
      <charset val="2"/>
    </font>
    <font>
      <b/>
      <sz val="12"/>
      <color indexed="8"/>
      <name val="AGA Arabesque"/>
      <charset val="2"/>
    </font>
    <font>
      <b/>
      <sz val="10.8"/>
      <color indexed="8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EFFEF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1F5F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7" fillId="0" borderId="0" applyNumberFormat="0" applyFill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15" borderId="0" applyNumberFormat="0" applyBorder="0" applyAlignment="0" applyProtection="0"/>
    <xf numFmtId="0" fontId="52" fillId="16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17" applyNumberFormat="0" applyAlignment="0" applyProtection="0"/>
    <xf numFmtId="0" fontId="55" fillId="19" borderId="18" applyNumberFormat="0" applyAlignment="0" applyProtection="0"/>
    <xf numFmtId="0" fontId="56" fillId="19" borderId="17" applyNumberFormat="0" applyAlignment="0" applyProtection="0"/>
    <xf numFmtId="0" fontId="57" fillId="0" borderId="19" applyNumberFormat="0" applyFill="0" applyAlignment="0" applyProtection="0"/>
    <xf numFmtId="0" fontId="58" fillId="20" borderId="20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2" applyNumberFormat="0" applyFill="0" applyAlignment="0" applyProtection="0"/>
    <xf numFmtId="0" fontId="6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2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2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1" borderId="21" applyNumberFormat="0" applyFont="0" applyAlignment="0" applyProtection="0"/>
  </cellStyleXfs>
  <cellXfs count="163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21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2" fillId="0" borderId="0" xfId="0" applyNumberFormat="1" applyFont="1" applyFill="1" applyBorder="1" applyAlignment="1" applyProtection="1">
      <alignment vertical="center" readingOrder="2"/>
    </xf>
    <xf numFmtId="0" fontId="25" fillId="2" borderId="10" xfId="0" applyNumberFormat="1" applyFont="1" applyFill="1" applyBorder="1" applyAlignment="1" applyProtection="1">
      <alignment horizontal="center" vertical="center" readingOrder="2"/>
    </xf>
    <xf numFmtId="0" fontId="21" fillId="2" borderId="10" xfId="0" applyNumberFormat="1" applyFont="1" applyFill="1" applyBorder="1" applyAlignment="1" applyProtection="1">
      <alignment horizontal="center" vertical="center" readingOrder="2"/>
    </xf>
    <xf numFmtId="1" fontId="26" fillId="0" borderId="10" xfId="0" applyNumberFormat="1" applyFont="1" applyFill="1" applyBorder="1" applyAlignment="1" applyProtection="1">
      <alignment horizontal="center" vertical="center" readingOrder="2"/>
    </xf>
    <xf numFmtId="2" fontId="27" fillId="2" borderId="10" xfId="0" applyNumberFormat="1" applyFont="1" applyFill="1" applyBorder="1" applyAlignment="1" applyProtection="1">
      <alignment horizontal="center" vertical="center" readingOrder="2"/>
    </xf>
    <xf numFmtId="1" fontId="28" fillId="2" borderId="10" xfId="0" applyNumberFormat="1" applyFont="1" applyFill="1" applyBorder="1" applyAlignment="1" applyProtection="1">
      <alignment horizontal="center" vertical="center" readingOrder="2"/>
    </xf>
    <xf numFmtId="2" fontId="21" fillId="3" borderId="10" xfId="0" applyNumberFormat="1" applyFont="1" applyFill="1" applyBorder="1" applyAlignment="1" applyProtection="1">
      <alignment horizontal="center" vertical="center" readingOrder="2"/>
    </xf>
    <xf numFmtId="1" fontId="26" fillId="12" borderId="10" xfId="0" applyNumberFormat="1" applyFont="1" applyFill="1" applyBorder="1" applyAlignment="1" applyProtection="1">
      <alignment horizontal="center" vertical="center" readingOrder="2"/>
    </xf>
    <xf numFmtId="1" fontId="26" fillId="5" borderId="10" xfId="0" applyNumberFormat="1" applyFont="1" applyFill="1" applyBorder="1" applyAlignment="1" applyProtection="1">
      <alignment horizontal="center" vertical="center" readingOrder="2"/>
    </xf>
    <xf numFmtId="0" fontId="32" fillId="5" borderId="10" xfId="0" applyNumberFormat="1" applyFont="1" applyFill="1" applyBorder="1" applyAlignment="1" applyProtection="1">
      <alignment horizontal="center" vertical="center" readingOrder="2"/>
    </xf>
    <xf numFmtId="1" fontId="32" fillId="5" borderId="10" xfId="0" applyNumberFormat="1" applyFont="1" applyFill="1" applyBorder="1" applyAlignment="1" applyProtection="1">
      <alignment horizontal="center" vertical="center" readingOrder="2"/>
    </xf>
    <xf numFmtId="1" fontId="32" fillId="5" borderId="10" xfId="0" applyNumberFormat="1" applyFont="1" applyFill="1" applyBorder="1" applyAlignment="1" applyProtection="1">
      <alignment horizontal="center" vertical="center" readingOrder="2"/>
      <protection locked="0"/>
    </xf>
    <xf numFmtId="165" fontId="32" fillId="5" borderId="10" xfId="0" applyNumberFormat="1" applyFont="1" applyFill="1" applyBorder="1" applyAlignment="1" applyProtection="1">
      <alignment horizontal="center" vertical="center" readingOrder="2"/>
    </xf>
    <xf numFmtId="2" fontId="32" fillId="5" borderId="10" xfId="0" applyNumberFormat="1" applyFont="1" applyFill="1" applyBorder="1" applyAlignment="1" applyProtection="1">
      <alignment horizontal="center" vertical="center" readingOrder="2"/>
    </xf>
    <xf numFmtId="0" fontId="33" fillId="5" borderId="10" xfId="0" applyNumberFormat="1" applyFont="1" applyFill="1" applyBorder="1" applyAlignment="1" applyProtection="1">
      <alignment horizontal="center" vertical="center" readingOrder="2"/>
    </xf>
    <xf numFmtId="1" fontId="34" fillId="5" borderId="10" xfId="0" applyNumberFormat="1" applyFont="1" applyFill="1" applyBorder="1" applyAlignment="1" applyProtection="1">
      <alignment horizontal="center" vertical="center" readingOrder="2"/>
    </xf>
    <xf numFmtId="0" fontId="37" fillId="13" borderId="10" xfId="0" applyFont="1" applyFill="1" applyBorder="1" applyAlignment="1">
      <alignment horizontal="center" vertical="center" wrapText="1" readingOrder="2"/>
    </xf>
    <xf numFmtId="0" fontId="38" fillId="6" borderId="10" xfId="0" applyFont="1" applyFill="1" applyBorder="1" applyAlignment="1">
      <alignment horizontal="center" vertical="center" wrapText="1" readingOrder="2"/>
    </xf>
    <xf numFmtId="0" fontId="38" fillId="13" borderId="10" xfId="0" applyFont="1" applyFill="1" applyBorder="1" applyAlignment="1">
      <alignment horizontal="center" vertical="center" wrapText="1" readingOrder="2"/>
    </xf>
    <xf numFmtId="1" fontId="36" fillId="0" borderId="10" xfId="0" applyNumberFormat="1" applyFont="1" applyBorder="1" applyAlignment="1">
      <alignment horizontal="center" vertical="center" wrapText="1" readingOrder="2"/>
    </xf>
    <xf numFmtId="1" fontId="30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21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center" vertical="center" readingOrder="2"/>
      <protection locked="0"/>
    </xf>
    <xf numFmtId="0" fontId="3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10" xfId="0" applyFont="1" applyBorder="1" applyAlignment="1">
      <alignment horizontal="center" vertical="center" readingOrder="2"/>
    </xf>
    <xf numFmtId="0" fontId="12" fillId="0" borderId="10" xfId="0" applyFont="1" applyBorder="1" applyAlignment="1" applyProtection="1">
      <alignment horizontal="center" vertical="center" readingOrder="2"/>
      <protection locked="0"/>
    </xf>
    <xf numFmtId="0" fontId="11" fillId="7" borderId="10" xfId="0" applyFont="1" applyFill="1" applyBorder="1" applyAlignment="1">
      <alignment horizontal="center" vertical="center" wrapText="1" readingOrder="2"/>
    </xf>
    <xf numFmtId="0" fontId="11" fillId="6" borderId="10" xfId="0" applyFont="1" applyFill="1" applyBorder="1" applyAlignment="1">
      <alignment horizontal="center" vertical="center" wrapText="1" readingOrder="2"/>
    </xf>
    <xf numFmtId="0" fontId="3" fillId="0" borderId="10" xfId="0" applyFont="1" applyBorder="1" applyAlignment="1" applyProtection="1">
      <alignment horizontal="center" vertical="center" readingOrder="2"/>
      <protection locked="0"/>
    </xf>
    <xf numFmtId="1" fontId="41" fillId="7" borderId="10" xfId="0" applyNumberFormat="1" applyFont="1" applyFill="1" applyBorder="1" applyAlignment="1">
      <alignment horizontal="center" vertical="center" wrapText="1" readingOrder="2"/>
    </xf>
    <xf numFmtId="1" fontId="42" fillId="6" borderId="10" xfId="0" applyNumberFormat="1" applyFont="1" applyFill="1" applyBorder="1" applyAlignment="1">
      <alignment horizontal="center" vertical="center" wrapText="1" readingOrder="2"/>
    </xf>
    <xf numFmtId="0" fontId="21" fillId="14" borderId="10" xfId="0" applyFont="1" applyFill="1" applyBorder="1" applyAlignment="1">
      <alignment horizontal="center" vertical="center" readingOrder="2"/>
    </xf>
    <xf numFmtId="0" fontId="21" fillId="4" borderId="10" xfId="0" applyFont="1" applyFill="1" applyBorder="1" applyAlignment="1">
      <alignment horizontal="center" vertical="center" readingOrder="2"/>
    </xf>
    <xf numFmtId="0" fontId="21" fillId="0" borderId="10" xfId="0" applyFont="1" applyBorder="1" applyAlignment="1">
      <alignment horizontal="center" vertical="center" readingOrder="2"/>
    </xf>
    <xf numFmtId="1" fontId="21" fillId="5" borderId="10" xfId="0" applyNumberFormat="1" applyFont="1" applyFill="1" applyBorder="1" applyAlignment="1">
      <alignment horizontal="center" vertical="center" readingOrder="2"/>
    </xf>
    <xf numFmtId="0" fontId="36" fillId="13" borderId="10" xfId="0" applyFont="1" applyFill="1" applyBorder="1" applyAlignment="1">
      <alignment horizontal="center" vertical="center" wrapText="1" readingOrder="2"/>
    </xf>
    <xf numFmtId="0" fontId="35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9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0" xfId="0" applyNumberFormat="1" applyFill="1" applyBorder="1" applyAlignment="1" applyProtection="1">
      <alignment vertical="center" readingOrder="2"/>
    </xf>
    <xf numFmtId="0" fontId="46" fillId="0" borderId="0" xfId="0" applyFont="1" applyAlignment="1">
      <alignment horizontal="center" wrapText="1" readingOrder="2"/>
    </xf>
    <xf numFmtId="0" fontId="31" fillId="12" borderId="10" xfId="0" applyNumberFormat="1" applyFont="1" applyFill="1" applyBorder="1" applyAlignment="1" applyProtection="1">
      <alignment horizontal="center" vertical="center" readingOrder="2"/>
    </xf>
    <xf numFmtId="0" fontId="7" fillId="12" borderId="10" xfId="3" applyFont="1" applyFill="1" applyBorder="1" applyAlignment="1">
      <alignment horizontal="center" vertical="center"/>
    </xf>
    <xf numFmtId="0" fontId="17" fillId="12" borderId="10" xfId="3" applyFont="1" applyFill="1" applyBorder="1" applyAlignment="1">
      <alignment horizontal="center" vertical="center"/>
    </xf>
    <xf numFmtId="0" fontId="6" fillId="12" borderId="10" xfId="3" applyFont="1" applyFill="1" applyBorder="1" applyAlignment="1">
      <alignment horizontal="right" vertical="center"/>
    </xf>
    <xf numFmtId="0" fontId="65" fillId="12" borderId="10" xfId="3" applyFont="1" applyFill="1" applyBorder="1" applyAlignment="1">
      <alignment horizontal="right" vertical="center"/>
    </xf>
    <xf numFmtId="0" fontId="67" fillId="12" borderId="10" xfId="3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2" fillId="0" borderId="0" xfId="0" applyNumberFormat="1" applyFont="1" applyFill="1" applyBorder="1" applyAlignment="1" applyProtection="1">
      <alignment vertical="center" readingOrder="2"/>
      <protection locked="0"/>
    </xf>
    <xf numFmtId="0" fontId="42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42" fillId="0" borderId="10" xfId="0" applyNumberFormat="1" applyFont="1" applyFill="1" applyBorder="1" applyAlignment="1" applyProtection="1">
      <alignment vertical="center" readingOrder="2"/>
      <protection locked="0"/>
    </xf>
    <xf numFmtId="0" fontId="39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31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10" xfId="0" applyNumberFormat="1" applyFont="1" applyFill="1" applyBorder="1" applyAlignment="1" applyProtection="1">
      <alignment horizontal="center" vertical="center" readingOrder="2"/>
    </xf>
    <xf numFmtId="0" fontId="31" fillId="0" borderId="10" xfId="0" applyNumberFormat="1" applyFont="1" applyFill="1" applyBorder="1" applyAlignment="1" applyProtection="1">
      <alignment horizontal="center" vertical="center" readingOrder="2"/>
    </xf>
    <xf numFmtId="0" fontId="38" fillId="0" borderId="10" xfId="0" applyFont="1" applyFill="1" applyBorder="1" applyAlignment="1">
      <alignment horizontal="center" vertical="center" wrapText="1" readingOrder="2"/>
    </xf>
    <xf numFmtId="0" fontId="38" fillId="12" borderId="10" xfId="0" applyFont="1" applyFill="1" applyBorder="1" applyAlignment="1">
      <alignment horizontal="center" vertical="center" wrapText="1" readingOrder="2"/>
    </xf>
    <xf numFmtId="0" fontId="39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2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70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42" fillId="47" borderId="10" xfId="0" applyNumberFormat="1" applyFont="1" applyFill="1" applyBorder="1" applyAlignment="1" applyProtection="1">
      <alignment horizontal="center" vertical="center" readingOrder="2"/>
      <protection locked="0"/>
    </xf>
    <xf numFmtId="0" fontId="39" fillId="10" borderId="3" xfId="0" applyFont="1" applyFill="1" applyBorder="1" applyAlignment="1" applyProtection="1">
      <alignment horizontal="center" vertical="center" wrapText="1" readingOrder="2"/>
      <protection locked="0"/>
    </xf>
    <xf numFmtId="0" fontId="39" fillId="10" borderId="4" xfId="0" applyFont="1" applyFill="1" applyBorder="1" applyAlignment="1" applyProtection="1">
      <alignment horizontal="center" vertical="center" wrapText="1" readingOrder="2"/>
      <protection locked="0"/>
    </xf>
    <xf numFmtId="0" fontId="39" fillId="10" borderId="1" xfId="0" applyFont="1" applyFill="1" applyBorder="1" applyAlignment="1" applyProtection="1">
      <alignment horizontal="center" vertical="center" wrapText="1" readingOrder="2"/>
      <protection locked="0"/>
    </xf>
    <xf numFmtId="0" fontId="39" fillId="10" borderId="2" xfId="0" applyFont="1" applyFill="1" applyBorder="1" applyAlignment="1" applyProtection="1">
      <alignment horizontal="center" vertical="center" wrapText="1" readingOrder="2"/>
      <protection locked="0"/>
    </xf>
    <xf numFmtId="0" fontId="39" fillId="10" borderId="5" xfId="0" applyFont="1" applyFill="1" applyBorder="1" applyAlignment="1" applyProtection="1">
      <alignment horizontal="center" vertical="center" wrapText="1" readingOrder="2"/>
      <protection locked="0"/>
    </xf>
    <xf numFmtId="0" fontId="39" fillId="10" borderId="6" xfId="0" applyFont="1" applyFill="1" applyBorder="1" applyAlignment="1" applyProtection="1">
      <alignment horizontal="center" vertical="center" wrapText="1" readingOrder="2"/>
      <protection locked="0"/>
    </xf>
    <xf numFmtId="0" fontId="29" fillId="14" borderId="11" xfId="0" applyFont="1" applyFill="1" applyBorder="1" applyAlignment="1" applyProtection="1">
      <alignment horizontal="center" vertical="center" wrapText="1" readingOrder="2"/>
      <protection locked="0"/>
    </xf>
    <xf numFmtId="0" fontId="29" fillId="14" borderId="13" xfId="0" applyFont="1" applyFill="1" applyBorder="1" applyAlignment="1" applyProtection="1">
      <alignment horizontal="center" vertical="center" wrapText="1" readingOrder="2"/>
      <protection locked="0"/>
    </xf>
    <xf numFmtId="0" fontId="29" fillId="14" borderId="12" xfId="0" applyFont="1" applyFill="1" applyBorder="1" applyAlignment="1" applyProtection="1">
      <alignment horizontal="center" vertical="center" wrapText="1" readingOrder="2"/>
      <protection locked="0"/>
    </xf>
    <xf numFmtId="0" fontId="21" fillId="9" borderId="11" xfId="0" applyFont="1" applyFill="1" applyBorder="1" applyAlignment="1">
      <alignment horizontal="center" vertical="center" wrapText="1" readingOrder="2"/>
    </xf>
    <xf numFmtId="0" fontId="21" fillId="9" borderId="13" xfId="0" applyFont="1" applyFill="1" applyBorder="1" applyAlignment="1">
      <alignment horizontal="center" vertical="center" wrapText="1" readingOrder="2"/>
    </xf>
    <xf numFmtId="0" fontId="21" fillId="9" borderId="12" xfId="0" applyFont="1" applyFill="1" applyBorder="1" applyAlignment="1">
      <alignment horizontal="center" vertical="center" wrapText="1" readingOrder="2"/>
    </xf>
    <xf numFmtId="0" fontId="24" fillId="14" borderId="10" xfId="0" applyFont="1" applyFill="1" applyBorder="1" applyAlignment="1">
      <alignment horizontal="center" vertical="center" readingOrder="2"/>
    </xf>
    <xf numFmtId="0" fontId="21" fillId="14" borderId="10" xfId="0" applyFont="1" applyFill="1" applyBorder="1" applyAlignment="1">
      <alignment horizontal="center" vertical="center" readingOrder="2"/>
    </xf>
    <xf numFmtId="0" fontId="11" fillId="14" borderId="10" xfId="0" applyFont="1" applyFill="1" applyBorder="1" applyAlignment="1">
      <alignment horizontal="center" vertical="center" wrapText="1" readingOrder="2"/>
    </xf>
    <xf numFmtId="0" fontId="24" fillId="0" borderId="10" xfId="0" applyFont="1" applyBorder="1" applyAlignment="1">
      <alignment horizontal="center" vertical="center" readingOrder="2"/>
    </xf>
    <xf numFmtId="0" fontId="42" fillId="48" borderId="10" xfId="0" applyNumberFormat="1" applyFont="1" applyFill="1" applyBorder="1" applyAlignment="1" applyProtection="1">
      <alignment horizontal="center" vertical="center" readingOrder="2"/>
      <protection locked="0"/>
    </xf>
    <xf numFmtId="1" fontId="42" fillId="48" borderId="10" xfId="0" applyNumberFormat="1" applyFont="1" applyFill="1" applyBorder="1" applyAlignment="1" applyProtection="1">
      <alignment horizontal="center" vertical="center" readingOrder="2"/>
      <protection locked="0"/>
    </xf>
    <xf numFmtId="0" fontId="42" fillId="49" borderId="10" xfId="0" applyNumberFormat="1" applyFont="1" applyFill="1" applyBorder="1" applyAlignment="1" applyProtection="1">
      <alignment horizontal="center" vertical="center" readingOrder="2"/>
      <protection locked="0"/>
    </xf>
    <xf numFmtId="1" fontId="42" fillId="49" borderId="10" xfId="0" applyNumberFormat="1" applyFont="1" applyFill="1" applyBorder="1" applyAlignment="1" applyProtection="1">
      <alignment horizontal="center" vertical="center" readingOrder="2"/>
      <protection locked="0"/>
    </xf>
    <xf numFmtId="0" fontId="31" fillId="12" borderId="7" xfId="0" applyNumberFormat="1" applyFont="1" applyFill="1" applyBorder="1" applyAlignment="1" applyProtection="1">
      <alignment horizontal="center" vertical="center" readingOrder="2"/>
    </xf>
    <xf numFmtId="0" fontId="31" fillId="12" borderId="8" xfId="0" applyNumberFormat="1" applyFont="1" applyFill="1" applyBorder="1" applyAlignment="1" applyProtection="1">
      <alignment horizontal="center" vertical="center" readingOrder="2"/>
    </xf>
    <xf numFmtId="0" fontId="31" fillId="12" borderId="9" xfId="0" applyNumberFormat="1" applyFont="1" applyFill="1" applyBorder="1" applyAlignment="1" applyProtection="1">
      <alignment horizontal="center" vertical="center" readingOrder="2"/>
    </xf>
    <xf numFmtId="0" fontId="21" fillId="11" borderId="11" xfId="0" applyNumberFormat="1" applyFont="1" applyFill="1" applyBorder="1" applyAlignment="1" applyProtection="1">
      <alignment horizontal="center" vertical="center" readingOrder="2"/>
    </xf>
    <xf numFmtId="0" fontId="21" fillId="11" borderId="13" xfId="0" applyNumberFormat="1" applyFont="1" applyFill="1" applyBorder="1" applyAlignment="1" applyProtection="1">
      <alignment horizontal="center" vertical="center" readingOrder="2"/>
    </xf>
    <xf numFmtId="0" fontId="21" fillId="11" borderId="12" xfId="0" applyNumberFormat="1" applyFont="1" applyFill="1" applyBorder="1" applyAlignment="1" applyProtection="1">
      <alignment horizontal="center" vertical="center" readingOrder="2"/>
    </xf>
    <xf numFmtId="0" fontId="7" fillId="12" borderId="7" xfId="3" applyFont="1" applyFill="1" applyBorder="1" applyAlignment="1">
      <alignment horizontal="center" vertical="center"/>
    </xf>
    <xf numFmtId="0" fontId="7" fillId="12" borderId="9" xfId="3" applyFont="1" applyFill="1" applyBorder="1" applyAlignment="1">
      <alignment horizontal="center" vertical="center"/>
    </xf>
    <xf numFmtId="0" fontId="39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6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63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6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9" xfId="0" applyNumberFormat="1" applyFont="1" applyFill="1" applyBorder="1" applyAlignment="1" applyProtection="1">
      <alignment horizontal="center" vertical="center" readingOrder="2"/>
      <protection locked="0"/>
    </xf>
    <xf numFmtId="0" fontId="29" fillId="6" borderId="7" xfId="0" applyNumberFormat="1" applyFont="1" applyFill="1" applyBorder="1" applyAlignment="1" applyProtection="1">
      <alignment horizontal="center" vertical="center" readingOrder="2"/>
      <protection locked="0"/>
    </xf>
    <xf numFmtId="0" fontId="29" fillId="6" borderId="8" xfId="0" applyNumberFormat="1" applyFont="1" applyFill="1" applyBorder="1" applyAlignment="1" applyProtection="1">
      <alignment horizontal="center" vertical="center" readingOrder="2"/>
      <protection locked="0"/>
    </xf>
    <xf numFmtId="0" fontId="29" fillId="6" borderId="9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9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38" fillId="13" borderId="11" xfId="0" applyFont="1" applyFill="1" applyBorder="1" applyAlignment="1">
      <alignment horizontal="center" vertical="center" wrapText="1" readingOrder="2"/>
    </xf>
    <xf numFmtId="0" fontId="38" fillId="13" borderId="13" xfId="0" applyFont="1" applyFill="1" applyBorder="1" applyAlignment="1">
      <alignment horizontal="center" vertical="center" wrapText="1" readingOrder="2"/>
    </xf>
    <xf numFmtId="0" fontId="38" fillId="13" borderId="12" xfId="0" applyFont="1" applyFill="1" applyBorder="1" applyAlignment="1">
      <alignment horizontal="center" vertical="center" wrapText="1" readingOrder="2"/>
    </xf>
    <xf numFmtId="0" fontId="21" fillId="3" borderId="11" xfId="0" applyNumberFormat="1" applyFont="1" applyFill="1" applyBorder="1" applyAlignment="1" applyProtection="1">
      <alignment horizontal="center" vertical="center" wrapText="1" readingOrder="2"/>
    </xf>
    <xf numFmtId="0" fontId="21" fillId="3" borderId="13" xfId="0" applyNumberFormat="1" applyFont="1" applyFill="1" applyBorder="1" applyAlignment="1" applyProtection="1">
      <alignment horizontal="center" vertical="center" wrapText="1" readingOrder="2"/>
    </xf>
    <xf numFmtId="0" fontId="21" fillId="3" borderId="12" xfId="0" applyNumberFormat="1" applyFont="1" applyFill="1" applyBorder="1" applyAlignment="1" applyProtection="1">
      <alignment horizontal="center" vertical="center" wrapText="1" readingOrder="2"/>
    </xf>
    <xf numFmtId="0" fontId="68" fillId="13" borderId="11" xfId="0" applyFont="1" applyFill="1" applyBorder="1" applyAlignment="1">
      <alignment horizontal="center" vertical="center" wrapText="1" readingOrder="2"/>
    </xf>
    <xf numFmtId="0" fontId="68" fillId="13" borderId="13" xfId="0" applyFont="1" applyFill="1" applyBorder="1" applyAlignment="1">
      <alignment horizontal="center" vertical="center" wrapText="1" readingOrder="2"/>
    </xf>
    <xf numFmtId="0" fontId="68" fillId="13" borderId="12" xfId="0" applyFont="1" applyFill="1" applyBorder="1" applyAlignment="1">
      <alignment horizontal="center" vertical="center" wrapText="1" readingOrder="2"/>
    </xf>
    <xf numFmtId="0" fontId="29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12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12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29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 readingOrder="2"/>
    </xf>
    <xf numFmtId="0" fontId="21" fillId="0" borderId="13" xfId="0" applyNumberFormat="1" applyFont="1" applyFill="1" applyBorder="1" applyAlignment="1" applyProtection="1">
      <alignment horizontal="center" vertical="center" wrapText="1" readingOrder="2"/>
    </xf>
    <xf numFmtId="0" fontId="21" fillId="0" borderId="12" xfId="0" applyNumberFormat="1" applyFont="1" applyFill="1" applyBorder="1" applyAlignment="1" applyProtection="1">
      <alignment horizontal="center" vertical="center" wrapText="1" readingOrder="2"/>
    </xf>
    <xf numFmtId="0" fontId="31" fillId="0" borderId="7" xfId="0" applyNumberFormat="1" applyFont="1" applyFill="1" applyBorder="1" applyAlignment="1" applyProtection="1">
      <alignment horizontal="center" vertical="center" readingOrder="2"/>
    </xf>
    <xf numFmtId="0" fontId="31" fillId="0" borderId="8" xfId="0" applyNumberFormat="1" applyFont="1" applyFill="1" applyBorder="1" applyAlignment="1" applyProtection="1">
      <alignment horizontal="center" vertical="center" readingOrder="2"/>
    </xf>
    <xf numFmtId="0" fontId="31" fillId="0" borderId="9" xfId="0" applyNumberFormat="1" applyFont="1" applyFill="1" applyBorder="1" applyAlignment="1" applyProtection="1">
      <alignment horizontal="center" vertical="center" readingOrder="2"/>
    </xf>
    <xf numFmtId="0" fontId="10" fillId="0" borderId="10" xfId="0" applyFont="1" applyBorder="1" applyAlignment="1">
      <alignment horizontal="center" vertical="center" readingOrder="2"/>
    </xf>
    <xf numFmtId="0" fontId="43" fillId="0" borderId="10" xfId="0" applyFont="1" applyBorder="1" applyAlignment="1">
      <alignment horizontal="center" vertical="center" readingOrder="2"/>
    </xf>
    <xf numFmtId="1" fontId="23" fillId="8" borderId="10" xfId="0" applyNumberFormat="1" applyFont="1" applyFill="1" applyBorder="1" applyAlignment="1">
      <alignment horizontal="center" vertical="center" readingOrder="2"/>
    </xf>
    <xf numFmtId="0" fontId="42" fillId="46" borderId="7" xfId="0" applyNumberFormat="1" applyFont="1" applyFill="1" applyBorder="1" applyAlignment="1" applyProtection="1">
      <alignment horizontal="center" vertical="center" readingOrder="2"/>
      <protection locked="0"/>
    </xf>
    <xf numFmtId="0" fontId="42" fillId="46" borderId="8" xfId="0" applyNumberFormat="1" applyFont="1" applyFill="1" applyBorder="1" applyAlignment="1" applyProtection="1">
      <alignment horizontal="center" vertical="center" readingOrder="2"/>
      <protection locked="0"/>
    </xf>
    <xf numFmtId="0" fontId="42" fillId="46" borderId="9" xfId="0" applyNumberFormat="1" applyFont="1" applyFill="1" applyBorder="1" applyAlignment="1" applyProtection="1">
      <alignment horizontal="center" vertical="center" readingOrder="2"/>
      <protection locked="0"/>
    </xf>
    <xf numFmtId="1" fontId="42" fillId="46" borderId="7" xfId="0" applyNumberFormat="1" applyFont="1" applyFill="1" applyBorder="1" applyAlignment="1" applyProtection="1">
      <alignment horizontal="center" vertical="center" readingOrder="2"/>
      <protection locked="0"/>
    </xf>
    <xf numFmtId="1" fontId="42" fillId="46" borderId="8" xfId="0" applyNumberFormat="1" applyFont="1" applyFill="1" applyBorder="1" applyAlignment="1" applyProtection="1">
      <alignment horizontal="center" vertical="center" readingOrder="2"/>
      <protection locked="0"/>
    </xf>
    <xf numFmtId="1" fontId="42" fillId="46" borderId="9" xfId="0" applyNumberFormat="1" applyFont="1" applyFill="1" applyBorder="1" applyAlignment="1" applyProtection="1">
      <alignment horizontal="center" vertical="center" readingOrder="2"/>
      <protection locked="0"/>
    </xf>
    <xf numFmtId="0" fontId="69" fillId="6" borderId="7" xfId="0" applyNumberFormat="1" applyFont="1" applyFill="1" applyBorder="1" applyAlignment="1" applyProtection="1">
      <alignment horizontal="center" vertical="center" readingOrder="2"/>
      <protection locked="0"/>
    </xf>
    <xf numFmtId="0" fontId="69" fillId="6" borderId="8" xfId="0" applyNumberFormat="1" applyFont="1" applyFill="1" applyBorder="1" applyAlignment="1" applyProtection="1">
      <alignment horizontal="center" vertical="center" readingOrder="2"/>
      <protection locked="0"/>
    </xf>
    <xf numFmtId="0" fontId="69" fillId="6" borderId="9" xfId="0" applyNumberFormat="1" applyFont="1" applyFill="1" applyBorder="1" applyAlignment="1" applyProtection="1">
      <alignment horizontal="center" vertical="center" readingOrder="2"/>
      <protection locked="0"/>
    </xf>
    <xf numFmtId="0" fontId="42" fillId="10" borderId="7" xfId="0" applyNumberFormat="1" applyFont="1" applyFill="1" applyBorder="1" applyAlignment="1" applyProtection="1">
      <alignment horizontal="center" vertical="center" readingOrder="2"/>
      <protection locked="0"/>
    </xf>
    <xf numFmtId="0" fontId="42" fillId="10" borderId="8" xfId="0" applyNumberFormat="1" applyFont="1" applyFill="1" applyBorder="1" applyAlignment="1" applyProtection="1">
      <alignment horizontal="center" vertical="center" readingOrder="2"/>
      <protection locked="0"/>
    </xf>
    <xf numFmtId="0" fontId="42" fillId="10" borderId="9" xfId="0" applyNumberFormat="1" applyFont="1" applyFill="1" applyBorder="1" applyAlignment="1" applyProtection="1">
      <alignment horizontal="center" vertical="center" readingOrder="2"/>
      <protection locked="0"/>
    </xf>
    <xf numFmtId="1" fontId="42" fillId="47" borderId="10" xfId="0" applyNumberFormat="1" applyFont="1" applyFill="1" applyBorder="1" applyAlignment="1" applyProtection="1">
      <alignment horizontal="center" vertical="center" readingOrder="2"/>
      <protection locked="0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40FE9E9C-1C64-4595-B3A6-1BBD1B95A917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351B71AC-3F87-4F3E-9E5A-409D1DF54F5D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colors>
    <mruColors>
      <color rgb="FFF1F5F9"/>
      <color rgb="FFFEF4EC"/>
      <color rgb="FFF2F0F6"/>
      <color rgb="FFFEFFEF"/>
      <color rgb="FFFDFF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109218</xdr:colOff>
      <xdr:row>18</xdr:row>
      <xdr:rowOff>44450</xdr:rowOff>
    </xdr:from>
    <xdr:to>
      <xdr:col>31</xdr:col>
      <xdr:colOff>468628</xdr:colOff>
      <xdr:row>19</xdr:row>
      <xdr:rowOff>10854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432372" y="6182783"/>
          <a:ext cx="1629410" cy="347404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45720</xdr:colOff>
      <xdr:row>39</xdr:row>
      <xdr:rowOff>44450</xdr:rowOff>
    </xdr:from>
    <xdr:ext cx="1629410" cy="347404"/>
    <xdr:pic>
      <xdr:nvPicPr>
        <xdr:cNvPr id="11" name="Picture 2">
          <a:extLst>
            <a:ext uri="{FF2B5EF4-FFF2-40B4-BE49-F238E27FC236}">
              <a16:creationId xmlns:a16="http://schemas.microsoft.com/office/drawing/2014/main" id="{8F6C038F-C75F-492F-9F1B-C6C23193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484827" y="44450"/>
          <a:ext cx="1629410" cy="347404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45720</xdr:colOff>
      <xdr:row>0</xdr:row>
      <xdr:rowOff>29287</xdr:rowOff>
    </xdr:from>
    <xdr:ext cx="1700530" cy="362567"/>
    <xdr:pic>
      <xdr:nvPicPr>
        <xdr:cNvPr id="16" name="Picture 2">
          <a:extLst>
            <a:ext uri="{FF2B5EF4-FFF2-40B4-BE49-F238E27FC236}">
              <a16:creationId xmlns:a16="http://schemas.microsoft.com/office/drawing/2014/main" id="{C212F0CB-C95A-4A75-8DD7-6A96C019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424750" y="29287"/>
          <a:ext cx="1700530" cy="362567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45720</xdr:colOff>
      <xdr:row>62</xdr:row>
      <xdr:rowOff>44449</xdr:rowOff>
    </xdr:from>
    <xdr:ext cx="1795780" cy="382875"/>
    <xdr:pic>
      <xdr:nvPicPr>
        <xdr:cNvPr id="17" name="Picture 2">
          <a:extLst>
            <a:ext uri="{FF2B5EF4-FFF2-40B4-BE49-F238E27FC236}">
              <a16:creationId xmlns:a16="http://schemas.microsoft.com/office/drawing/2014/main" id="{CFC91C45-3DCB-4E0E-8F05-6B89EC830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329500" y="24629532"/>
          <a:ext cx="1795780" cy="3828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5"/>
  <sheetViews>
    <sheetView rightToLeft="1" tabSelected="1" zoomScale="90" zoomScaleNormal="90" workbookViewId="0">
      <selection activeCell="V80" sqref="V80:AC80"/>
    </sheetView>
  </sheetViews>
  <sheetFormatPr defaultColWidth="9.140625" defaultRowHeight="24"/>
  <cols>
    <col min="1" max="1" width="2" style="7" customWidth="1"/>
    <col min="2" max="2" width="4.85546875" style="7" customWidth="1"/>
    <col min="3" max="3" width="28.85546875" style="7" customWidth="1"/>
    <col min="4" max="4" width="9.140625" style="7" customWidth="1"/>
    <col min="5" max="5" width="9.85546875" style="7" hidden="1" customWidth="1"/>
    <col min="6" max="6" width="5.28515625" style="7" customWidth="1"/>
    <col min="7" max="7" width="4.28515625" style="7" hidden="1" customWidth="1"/>
    <col min="8" max="8" width="6.140625" style="7" customWidth="1"/>
    <col min="9" max="9" width="5.140625" style="7" hidden="1" customWidth="1"/>
    <col min="10" max="10" width="5.5703125" style="7" customWidth="1"/>
    <col min="11" max="11" width="4.28515625" style="7" hidden="1" customWidth="1"/>
    <col min="12" max="12" width="6.42578125" style="7" bestFit="1" customWidth="1"/>
    <col min="13" max="13" width="2.5703125" style="7" hidden="1" customWidth="1"/>
    <col min="14" max="14" width="5.42578125" style="7" customWidth="1"/>
    <col min="15" max="15" width="4.28515625" style="7" hidden="1" customWidth="1"/>
    <col min="16" max="16" width="6.42578125" style="7" bestFit="1" customWidth="1"/>
    <col min="17" max="17" width="5.140625" style="7" hidden="1" customWidth="1"/>
    <col min="18" max="18" width="4.5703125" style="7" customWidth="1"/>
    <col min="19" max="19" width="4.28515625" style="7" hidden="1" customWidth="1"/>
    <col min="20" max="20" width="5.5703125" style="7" customWidth="1"/>
    <col min="21" max="21" width="5.28515625" style="7" hidden="1" customWidth="1"/>
    <col min="22" max="22" width="6" style="7" customWidth="1"/>
    <col min="23" max="23" width="4.28515625" style="7" hidden="1" customWidth="1"/>
    <col min="24" max="24" width="5.28515625" style="7" customWidth="1"/>
    <col min="25" max="25" width="5.5703125" style="7" hidden="1" customWidth="1"/>
    <col min="26" max="26" width="5.42578125" style="7" customWidth="1"/>
    <col min="27" max="27" width="4.42578125" style="7" hidden="1" customWidth="1"/>
    <col min="28" max="28" width="5.28515625" style="7" customWidth="1"/>
    <col min="29" max="29" width="6" style="7" hidden="1" customWidth="1"/>
    <col min="30" max="30" width="1.5703125" style="2" hidden="1" customWidth="1"/>
    <col min="31" max="31" width="7.5703125" style="2" customWidth="1"/>
    <col min="32" max="32" width="8.7109375" style="7" customWidth="1"/>
    <col min="33" max="33" width="5.7109375" style="7" customWidth="1"/>
    <col min="34" max="16384" width="9.140625" style="3"/>
  </cols>
  <sheetData>
    <row r="1" spans="1:33" s="1" customFormat="1" ht="32.25" thickTop="1" thickBot="1">
      <c r="A1" s="2"/>
      <c r="B1" s="104" t="s">
        <v>16</v>
      </c>
      <c r="C1" s="105"/>
      <c r="D1" s="106"/>
      <c r="E1" s="33"/>
      <c r="F1" s="2"/>
      <c r="G1" s="2"/>
      <c r="H1" s="107" t="s">
        <v>62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9"/>
      <c r="W1" s="6"/>
      <c r="X1" s="6"/>
      <c r="Y1" s="2"/>
      <c r="Z1" s="7"/>
      <c r="AA1" s="7"/>
      <c r="AB1" s="7"/>
      <c r="AC1" s="7"/>
      <c r="AD1" s="7"/>
      <c r="AE1" s="7"/>
      <c r="AF1" s="7"/>
      <c r="AG1" s="7"/>
    </row>
    <row r="2" spans="1:33" s="1" customFormat="1" ht="8.25" customHeight="1" thickTop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"/>
      <c r="AC2" s="9"/>
      <c r="AD2" s="9"/>
      <c r="AE2" s="9"/>
      <c r="AF2" s="9"/>
      <c r="AG2" s="7"/>
    </row>
    <row r="3" spans="1:33" s="1" customFormat="1" ht="28.5" thickTop="1" thickBot="1">
      <c r="A3" s="2"/>
      <c r="B3" s="104" t="s">
        <v>17</v>
      </c>
      <c r="C3" s="105"/>
      <c r="D3" s="106"/>
      <c r="E3" s="2"/>
      <c r="F3" s="2"/>
      <c r="G3" s="2"/>
      <c r="H3" s="110" t="s">
        <v>38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6"/>
      <c r="X3" s="6"/>
      <c r="Y3" s="2"/>
      <c r="Z3" s="113" t="s">
        <v>61</v>
      </c>
      <c r="AA3" s="114"/>
      <c r="AB3" s="114"/>
      <c r="AC3" s="114"/>
      <c r="AD3" s="114"/>
      <c r="AE3" s="114"/>
      <c r="AF3" s="115"/>
      <c r="AG3" s="7"/>
    </row>
    <row r="4" spans="1:33" s="1" customFormat="1" ht="6.95" customHeight="1" thickTop="1" thickBot="1">
      <c r="A4" s="2"/>
      <c r="B4" s="50"/>
      <c r="C4" s="51"/>
      <c r="D4" s="50"/>
      <c r="E4" s="2"/>
      <c r="F4" s="2"/>
      <c r="G4" s="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3"/>
      <c r="Y4" s="2"/>
      <c r="Z4" s="49"/>
      <c r="AA4" s="49"/>
      <c r="AB4" s="49"/>
      <c r="AC4" s="49"/>
      <c r="AD4" s="49"/>
      <c r="AE4" s="49"/>
      <c r="AF4" s="49"/>
      <c r="AG4" s="7"/>
    </row>
    <row r="5" spans="1:33" s="2" customFormat="1" ht="27.75" thickTop="1" thickBot="1">
      <c r="B5" s="104" t="s">
        <v>34</v>
      </c>
      <c r="C5" s="106"/>
      <c r="D5" s="31">
        <f>AF16</f>
        <v>14</v>
      </c>
      <c r="E5" s="10"/>
      <c r="H5" s="10"/>
      <c r="I5" s="10"/>
      <c r="J5" s="10"/>
      <c r="K5" s="10"/>
      <c r="L5" s="116" t="s">
        <v>60</v>
      </c>
      <c r="M5" s="117"/>
      <c r="N5" s="117"/>
      <c r="O5" s="117"/>
      <c r="P5" s="117"/>
      <c r="Q5" s="117"/>
      <c r="R5" s="117"/>
      <c r="S5" s="117"/>
      <c r="T5" s="118"/>
      <c r="U5" s="10"/>
      <c r="V5" s="10"/>
      <c r="W5" s="10"/>
      <c r="X5" s="10"/>
      <c r="Y5" s="10"/>
      <c r="Z5" s="119" t="s">
        <v>26</v>
      </c>
      <c r="AA5" s="120"/>
      <c r="AB5" s="120"/>
      <c r="AC5" s="120"/>
      <c r="AD5" s="120"/>
      <c r="AE5" s="120"/>
      <c r="AF5" s="121"/>
      <c r="AG5" s="7"/>
    </row>
    <row r="6" spans="1:33" ht="6.6" customHeight="1" thickTop="1" thickBot="1"/>
    <row r="7" spans="1:33" ht="24" customHeight="1" thickTop="1" thickBot="1">
      <c r="B7" s="122" t="s">
        <v>18</v>
      </c>
      <c r="C7" s="122" t="s">
        <v>27</v>
      </c>
      <c r="D7" s="125" t="s">
        <v>0</v>
      </c>
      <c r="E7" s="128" t="s">
        <v>1</v>
      </c>
      <c r="F7" s="95" t="s">
        <v>2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7"/>
      <c r="AD7" s="12"/>
      <c r="AE7" s="131" t="s">
        <v>3</v>
      </c>
      <c r="AF7" s="134" t="s">
        <v>15</v>
      </c>
    </row>
    <row r="8" spans="1:33" ht="24" customHeight="1" thickTop="1" thickBot="1">
      <c r="B8" s="123"/>
      <c r="C8" s="123"/>
      <c r="D8" s="126"/>
      <c r="E8" s="129"/>
      <c r="F8" s="95" t="s">
        <v>4</v>
      </c>
      <c r="G8" s="96"/>
      <c r="H8" s="96"/>
      <c r="I8" s="97"/>
      <c r="J8" s="95" t="s">
        <v>5</v>
      </c>
      <c r="K8" s="96"/>
      <c r="L8" s="96"/>
      <c r="M8" s="97"/>
      <c r="N8" s="95" t="s">
        <v>6</v>
      </c>
      <c r="O8" s="96"/>
      <c r="P8" s="96"/>
      <c r="Q8" s="97"/>
      <c r="R8" s="95" t="s">
        <v>7</v>
      </c>
      <c r="S8" s="96"/>
      <c r="T8" s="96"/>
      <c r="U8" s="97"/>
      <c r="V8" s="95" t="s">
        <v>8</v>
      </c>
      <c r="W8" s="96"/>
      <c r="X8" s="96"/>
      <c r="Y8" s="97"/>
      <c r="Z8" s="95" t="s">
        <v>9</v>
      </c>
      <c r="AA8" s="96"/>
      <c r="AB8" s="96"/>
      <c r="AC8" s="97"/>
      <c r="AD8" s="12"/>
      <c r="AE8" s="132"/>
      <c r="AF8" s="135"/>
    </row>
    <row r="9" spans="1:33" ht="24" customHeight="1" thickTop="1" thickBot="1">
      <c r="B9" s="124"/>
      <c r="C9" s="124"/>
      <c r="D9" s="127"/>
      <c r="E9" s="130"/>
      <c r="F9" s="55" t="s">
        <v>10</v>
      </c>
      <c r="G9" s="55" t="s">
        <v>11</v>
      </c>
      <c r="H9" s="70" t="s">
        <v>12</v>
      </c>
      <c r="I9" s="55" t="s">
        <v>14</v>
      </c>
      <c r="J9" s="55" t="s">
        <v>10</v>
      </c>
      <c r="K9" s="55" t="s">
        <v>11</v>
      </c>
      <c r="L9" s="70" t="s">
        <v>12</v>
      </c>
      <c r="M9" s="55" t="s">
        <v>14</v>
      </c>
      <c r="N9" s="55" t="s">
        <v>10</v>
      </c>
      <c r="O9" s="55" t="s">
        <v>11</v>
      </c>
      <c r="P9" s="70" t="s">
        <v>12</v>
      </c>
      <c r="Q9" s="55" t="s">
        <v>14</v>
      </c>
      <c r="R9" s="55" t="s">
        <v>10</v>
      </c>
      <c r="S9" s="55" t="s">
        <v>11</v>
      </c>
      <c r="T9" s="70" t="s">
        <v>12</v>
      </c>
      <c r="U9" s="55" t="s">
        <v>14</v>
      </c>
      <c r="V9" s="55" t="s">
        <v>10</v>
      </c>
      <c r="W9" s="55" t="s">
        <v>11</v>
      </c>
      <c r="X9" s="70" t="s">
        <v>12</v>
      </c>
      <c r="Y9" s="55" t="s">
        <v>14</v>
      </c>
      <c r="Z9" s="55" t="s">
        <v>10</v>
      </c>
      <c r="AA9" s="55" t="s">
        <v>11</v>
      </c>
      <c r="AB9" s="70" t="s">
        <v>12</v>
      </c>
      <c r="AC9" s="55" t="s">
        <v>14</v>
      </c>
      <c r="AD9" s="98"/>
      <c r="AE9" s="133"/>
      <c r="AF9" s="136"/>
    </row>
    <row r="10" spans="1:33" ht="24" customHeight="1" thickTop="1" thickBot="1">
      <c r="B10" s="19">
        <v>1</v>
      </c>
      <c r="C10" s="56" t="s">
        <v>54</v>
      </c>
      <c r="D10" s="48">
        <v>2</v>
      </c>
      <c r="E10" s="13">
        <v>0</v>
      </c>
      <c r="F10" s="14">
        <v>3</v>
      </c>
      <c r="G10" s="54">
        <v>0</v>
      </c>
      <c r="H10" s="28">
        <v>0</v>
      </c>
      <c r="I10" s="16"/>
      <c r="J10" s="14">
        <v>2</v>
      </c>
      <c r="K10" s="15"/>
      <c r="L10" s="28">
        <v>1</v>
      </c>
      <c r="M10" s="16"/>
      <c r="N10" s="14">
        <v>2</v>
      </c>
      <c r="O10" s="15"/>
      <c r="P10" s="28">
        <v>1</v>
      </c>
      <c r="Q10" s="16"/>
      <c r="R10" s="14">
        <v>1</v>
      </c>
      <c r="S10" s="15"/>
      <c r="T10" s="28">
        <v>0</v>
      </c>
      <c r="U10" s="16"/>
      <c r="V10" s="14">
        <v>0</v>
      </c>
      <c r="W10" s="15"/>
      <c r="X10" s="28">
        <v>0</v>
      </c>
      <c r="Y10" s="16"/>
      <c r="Z10" s="14">
        <v>0</v>
      </c>
      <c r="AA10" s="15"/>
      <c r="AB10" s="28">
        <v>0</v>
      </c>
      <c r="AC10" s="16">
        <f>AB10</f>
        <v>0</v>
      </c>
      <c r="AD10" s="99"/>
      <c r="AE10" s="29">
        <f t="shared" ref="AE10:AE16" si="0">Z10+V10+R10+N10+J10+F10</f>
        <v>8</v>
      </c>
      <c r="AF10" s="30">
        <f t="shared" ref="AF10:AF15" si="1">AB10+X10+T10+P10+L10+H10</f>
        <v>2</v>
      </c>
    </row>
    <row r="11" spans="1:33" ht="24" customHeight="1" thickTop="1" thickBot="1">
      <c r="B11" s="18">
        <v>2</v>
      </c>
      <c r="C11" s="57" t="s">
        <v>55</v>
      </c>
      <c r="D11" s="48">
        <v>2</v>
      </c>
      <c r="E11" s="13">
        <v>0</v>
      </c>
      <c r="F11" s="14">
        <v>1</v>
      </c>
      <c r="G11" s="54">
        <v>0</v>
      </c>
      <c r="H11" s="28">
        <v>0</v>
      </c>
      <c r="I11" s="16"/>
      <c r="J11" s="14">
        <v>1</v>
      </c>
      <c r="K11" s="15"/>
      <c r="L11" s="28">
        <v>0</v>
      </c>
      <c r="M11" s="16"/>
      <c r="N11" s="14">
        <v>2</v>
      </c>
      <c r="O11" s="15"/>
      <c r="P11" s="28">
        <v>1</v>
      </c>
      <c r="Q11" s="16"/>
      <c r="R11" s="14">
        <v>0</v>
      </c>
      <c r="S11" s="15"/>
      <c r="T11" s="28">
        <v>0</v>
      </c>
      <c r="U11" s="16"/>
      <c r="V11" s="14">
        <v>1</v>
      </c>
      <c r="W11" s="15"/>
      <c r="X11" s="28">
        <v>1</v>
      </c>
      <c r="Y11" s="16"/>
      <c r="Z11" s="14">
        <v>0</v>
      </c>
      <c r="AA11" s="15"/>
      <c r="AB11" s="28">
        <v>0</v>
      </c>
      <c r="AC11" s="16"/>
      <c r="AD11" s="99"/>
      <c r="AE11" s="29">
        <f t="shared" si="0"/>
        <v>5</v>
      </c>
      <c r="AF11" s="30">
        <f t="shared" si="1"/>
        <v>2</v>
      </c>
    </row>
    <row r="12" spans="1:33" ht="24" customHeight="1" thickTop="1" thickBot="1">
      <c r="B12" s="18">
        <v>3</v>
      </c>
      <c r="C12" s="57" t="s">
        <v>56</v>
      </c>
      <c r="D12" s="48">
        <v>2</v>
      </c>
      <c r="E12" s="13"/>
      <c r="F12" s="14">
        <v>1</v>
      </c>
      <c r="G12" s="54">
        <v>0</v>
      </c>
      <c r="H12" s="28">
        <v>0</v>
      </c>
      <c r="I12" s="16"/>
      <c r="J12" s="14">
        <v>1</v>
      </c>
      <c r="K12" s="15"/>
      <c r="L12" s="28">
        <v>0</v>
      </c>
      <c r="M12" s="16"/>
      <c r="N12" s="14">
        <v>1</v>
      </c>
      <c r="O12" s="15"/>
      <c r="P12" s="28">
        <v>0</v>
      </c>
      <c r="Q12" s="16"/>
      <c r="R12" s="14">
        <v>1</v>
      </c>
      <c r="S12" s="15"/>
      <c r="T12" s="28">
        <v>0</v>
      </c>
      <c r="U12" s="16"/>
      <c r="V12" s="14">
        <v>0</v>
      </c>
      <c r="W12" s="15"/>
      <c r="X12" s="28">
        <v>0</v>
      </c>
      <c r="Y12" s="16"/>
      <c r="Z12" s="14">
        <v>1</v>
      </c>
      <c r="AA12" s="15"/>
      <c r="AB12" s="28">
        <v>1</v>
      </c>
      <c r="AC12" s="16"/>
      <c r="AD12" s="99"/>
      <c r="AE12" s="29">
        <f t="shared" si="0"/>
        <v>5</v>
      </c>
      <c r="AF12" s="30">
        <f t="shared" si="1"/>
        <v>1</v>
      </c>
    </row>
    <row r="13" spans="1:33" ht="24" customHeight="1" thickTop="1" thickBot="1">
      <c r="B13" s="19">
        <v>4</v>
      </c>
      <c r="C13" s="57" t="s">
        <v>57</v>
      </c>
      <c r="D13" s="48">
        <v>1</v>
      </c>
      <c r="E13" s="13">
        <v>0</v>
      </c>
      <c r="F13" s="14">
        <v>1</v>
      </c>
      <c r="G13" s="54">
        <v>0</v>
      </c>
      <c r="H13" s="28">
        <v>0</v>
      </c>
      <c r="I13" s="16"/>
      <c r="J13" s="14">
        <v>2</v>
      </c>
      <c r="K13" s="15"/>
      <c r="L13" s="28">
        <v>1</v>
      </c>
      <c r="M13" s="16"/>
      <c r="N13" s="14">
        <v>2</v>
      </c>
      <c r="O13" s="15"/>
      <c r="P13" s="28">
        <v>1</v>
      </c>
      <c r="Q13" s="16"/>
      <c r="R13" s="14">
        <v>1</v>
      </c>
      <c r="S13" s="15"/>
      <c r="T13" s="28">
        <v>0</v>
      </c>
      <c r="U13" s="16"/>
      <c r="V13" s="14">
        <v>0</v>
      </c>
      <c r="W13" s="15"/>
      <c r="X13" s="28">
        <v>0</v>
      </c>
      <c r="Y13" s="16"/>
      <c r="Z13" s="14">
        <v>0</v>
      </c>
      <c r="AA13" s="15"/>
      <c r="AB13" s="28">
        <v>0</v>
      </c>
      <c r="AC13" s="16"/>
      <c r="AD13" s="99"/>
      <c r="AE13" s="29">
        <f t="shared" si="0"/>
        <v>6</v>
      </c>
      <c r="AF13" s="30">
        <f t="shared" si="1"/>
        <v>2</v>
      </c>
    </row>
    <row r="14" spans="1:33" ht="25.5" thickTop="1" thickBot="1">
      <c r="B14" s="18">
        <v>5</v>
      </c>
      <c r="C14" s="56" t="s">
        <v>58</v>
      </c>
      <c r="D14" s="48">
        <v>2</v>
      </c>
      <c r="E14" s="13">
        <v>0</v>
      </c>
      <c r="F14" s="14">
        <v>3</v>
      </c>
      <c r="G14" s="54">
        <v>0</v>
      </c>
      <c r="H14" s="28">
        <v>1</v>
      </c>
      <c r="I14" s="16"/>
      <c r="J14" s="14">
        <v>3</v>
      </c>
      <c r="K14" s="15"/>
      <c r="L14" s="28">
        <v>0</v>
      </c>
      <c r="M14" s="16"/>
      <c r="N14" s="14">
        <v>3</v>
      </c>
      <c r="O14" s="15"/>
      <c r="P14" s="28">
        <v>1</v>
      </c>
      <c r="Q14" s="16"/>
      <c r="R14" s="14">
        <v>1</v>
      </c>
      <c r="S14" s="15"/>
      <c r="T14" s="28">
        <v>1</v>
      </c>
      <c r="U14" s="16"/>
      <c r="V14" s="14">
        <v>1</v>
      </c>
      <c r="W14" s="15"/>
      <c r="X14" s="28">
        <v>1</v>
      </c>
      <c r="Y14" s="16"/>
      <c r="Z14" s="14">
        <v>1</v>
      </c>
      <c r="AA14" s="15"/>
      <c r="AB14" s="28">
        <v>1</v>
      </c>
      <c r="AC14" s="16"/>
      <c r="AD14" s="99"/>
      <c r="AE14" s="29">
        <f t="shared" si="0"/>
        <v>12</v>
      </c>
      <c r="AF14" s="30">
        <f t="shared" si="1"/>
        <v>5</v>
      </c>
    </row>
    <row r="15" spans="1:33" ht="25.5" thickTop="1" thickBot="1">
      <c r="B15" s="19">
        <v>6</v>
      </c>
      <c r="C15" s="56" t="s">
        <v>59</v>
      </c>
      <c r="D15" s="48">
        <v>1</v>
      </c>
      <c r="E15" s="13">
        <v>0</v>
      </c>
      <c r="F15" s="14">
        <v>2</v>
      </c>
      <c r="G15" s="54">
        <v>0</v>
      </c>
      <c r="H15" s="28">
        <v>1</v>
      </c>
      <c r="I15" s="16"/>
      <c r="J15" s="14">
        <v>1</v>
      </c>
      <c r="K15" s="15"/>
      <c r="L15" s="28">
        <v>0</v>
      </c>
      <c r="M15" s="16"/>
      <c r="N15" s="14">
        <v>1</v>
      </c>
      <c r="O15" s="15"/>
      <c r="P15" s="28">
        <v>1</v>
      </c>
      <c r="Q15" s="16"/>
      <c r="R15" s="14">
        <v>0</v>
      </c>
      <c r="S15" s="15"/>
      <c r="T15" s="28">
        <v>0</v>
      </c>
      <c r="U15" s="16"/>
      <c r="V15" s="14">
        <v>1</v>
      </c>
      <c r="W15" s="15"/>
      <c r="X15" s="28">
        <v>0</v>
      </c>
      <c r="Y15" s="16"/>
      <c r="Z15" s="14">
        <v>0</v>
      </c>
      <c r="AA15" s="15"/>
      <c r="AB15" s="28">
        <v>0</v>
      </c>
      <c r="AC15" s="16">
        <f>AB15</f>
        <v>0</v>
      </c>
      <c r="AD15" s="99"/>
      <c r="AE15" s="29">
        <f t="shared" si="0"/>
        <v>5</v>
      </c>
      <c r="AF15" s="30">
        <f t="shared" si="1"/>
        <v>2</v>
      </c>
    </row>
    <row r="16" spans="1:33" ht="25.5" thickTop="1" thickBot="1">
      <c r="B16" s="101" t="s">
        <v>13</v>
      </c>
      <c r="C16" s="102"/>
      <c r="D16" s="27">
        <f>SUM(D10:D15)</f>
        <v>10</v>
      </c>
      <c r="E16" s="20">
        <f>SUM(E10:E15)</f>
        <v>0</v>
      </c>
      <c r="F16" s="25">
        <f>SUM(F10:F15)</f>
        <v>11</v>
      </c>
      <c r="G16" s="20"/>
      <c r="H16" s="28">
        <f>SUM(H10:H15)</f>
        <v>2</v>
      </c>
      <c r="I16" s="21">
        <f>SUM(I10:I15)</f>
        <v>0</v>
      </c>
      <c r="J16" s="25">
        <f>SUM(J10:J15)</f>
        <v>10</v>
      </c>
      <c r="K16" s="20"/>
      <c r="L16" s="28">
        <f>SUM(L10:L15)</f>
        <v>2</v>
      </c>
      <c r="M16" s="22">
        <f>SUM(M10:M15)</f>
        <v>0</v>
      </c>
      <c r="N16" s="25">
        <f>SUM(N10:N15)</f>
        <v>11</v>
      </c>
      <c r="O16" s="20"/>
      <c r="P16" s="28">
        <f>SUM(P10:P15)</f>
        <v>5</v>
      </c>
      <c r="Q16" s="22">
        <f>SUM(Q10:Q15)</f>
        <v>0</v>
      </c>
      <c r="R16" s="25">
        <f>SUM(R10:R15)</f>
        <v>4</v>
      </c>
      <c r="S16" s="20"/>
      <c r="T16" s="28">
        <f>SUM(T10:T15)</f>
        <v>1</v>
      </c>
      <c r="U16" s="23">
        <f>SUM(U10:U15)</f>
        <v>0</v>
      </c>
      <c r="V16" s="25">
        <f>SUM(V10:V15)</f>
        <v>3</v>
      </c>
      <c r="W16" s="20"/>
      <c r="X16" s="28">
        <f>SUM(X10:X15)</f>
        <v>2</v>
      </c>
      <c r="Y16" s="24">
        <f>SUM(Y10:Y15)</f>
        <v>0</v>
      </c>
      <c r="Z16" s="25">
        <f>SUM(Z10:Z15)</f>
        <v>2</v>
      </c>
      <c r="AA16" s="20"/>
      <c r="AB16" s="28">
        <f>SUM(AB10:AB15)</f>
        <v>2</v>
      </c>
      <c r="AC16" s="17">
        <f>SUM(AC10:AC15)</f>
        <v>0</v>
      </c>
      <c r="AD16" s="100"/>
      <c r="AE16" s="29">
        <f t="shared" si="0"/>
        <v>41</v>
      </c>
      <c r="AF16" s="26">
        <f>SUM(AF10:AF15)</f>
        <v>14</v>
      </c>
    </row>
    <row r="17" spans="1:33" ht="24.75" thickTop="1"/>
    <row r="18" spans="1:33" s="5" customFormat="1" ht="24.75" thickBot="1">
      <c r="A18" s="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1" customFormat="1" ht="32.25" thickTop="1" thickBot="1">
      <c r="A19" s="2"/>
      <c r="B19" s="104" t="s">
        <v>16</v>
      </c>
      <c r="C19" s="105"/>
      <c r="D19" s="106"/>
      <c r="E19" s="33"/>
      <c r="F19" s="2"/>
      <c r="G19" s="2"/>
      <c r="H19" s="107" t="s">
        <v>64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9"/>
      <c r="W19" s="6"/>
      <c r="X19" s="6"/>
      <c r="Y19" s="2"/>
      <c r="Z19" s="7"/>
      <c r="AA19" s="7"/>
      <c r="AB19" s="7"/>
      <c r="AC19" s="7"/>
      <c r="AD19" s="7"/>
      <c r="AE19" s="7"/>
      <c r="AF19" s="7"/>
      <c r="AG19" s="137"/>
    </row>
    <row r="20" spans="1:33" s="1" customFormat="1" ht="8.25" customHeight="1" thickTop="1" thickBo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9"/>
      <c r="AC20" s="9"/>
      <c r="AD20" s="9"/>
      <c r="AE20" s="9"/>
      <c r="AF20" s="9"/>
      <c r="AG20" s="137"/>
    </row>
    <row r="21" spans="1:33" s="1" customFormat="1" ht="28.5" thickTop="1" thickBot="1">
      <c r="A21" s="2"/>
      <c r="B21" s="104" t="s">
        <v>17</v>
      </c>
      <c r="C21" s="105"/>
      <c r="D21" s="106"/>
      <c r="E21" s="2"/>
      <c r="F21" s="2"/>
      <c r="G21" s="2"/>
      <c r="H21" s="110" t="s">
        <v>38</v>
      </c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2"/>
      <c r="W21" s="6"/>
      <c r="X21" s="6"/>
      <c r="Y21" s="2"/>
      <c r="Z21" s="113" t="s">
        <v>61</v>
      </c>
      <c r="AA21" s="114"/>
      <c r="AB21" s="114"/>
      <c r="AC21" s="114"/>
      <c r="AD21" s="114"/>
      <c r="AE21" s="114"/>
      <c r="AF21" s="115"/>
      <c r="AG21" s="137"/>
    </row>
    <row r="22" spans="1:33" s="1" customFormat="1" ht="6.95" customHeight="1" thickTop="1" thickBot="1">
      <c r="A22" s="2"/>
      <c r="B22" s="50"/>
      <c r="C22" s="51"/>
      <c r="D22" s="50"/>
      <c r="E22" s="2"/>
      <c r="F22" s="2"/>
      <c r="G22" s="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3"/>
      <c r="X22" s="53"/>
      <c r="Y22" s="2"/>
      <c r="Z22" s="49"/>
      <c r="AA22" s="49"/>
      <c r="AB22" s="49"/>
      <c r="AC22" s="49"/>
      <c r="AD22" s="49"/>
      <c r="AE22" s="49"/>
      <c r="AF22" s="49"/>
      <c r="AG22" s="137"/>
    </row>
    <row r="23" spans="1:33" s="2" customFormat="1" ht="27.75" thickTop="1" thickBot="1">
      <c r="B23" s="104" t="s">
        <v>35</v>
      </c>
      <c r="C23" s="106"/>
      <c r="D23" s="31">
        <f>AF37</f>
        <v>15</v>
      </c>
      <c r="E23" s="10"/>
      <c r="H23" s="10"/>
      <c r="I23" s="10"/>
      <c r="J23" s="10"/>
      <c r="K23" s="10"/>
      <c r="L23" s="116" t="s">
        <v>63</v>
      </c>
      <c r="M23" s="117"/>
      <c r="N23" s="117"/>
      <c r="O23" s="117"/>
      <c r="P23" s="117"/>
      <c r="Q23" s="117"/>
      <c r="R23" s="117"/>
      <c r="S23" s="117"/>
      <c r="T23" s="118"/>
      <c r="U23" s="10"/>
      <c r="V23" s="10"/>
      <c r="W23" s="10"/>
      <c r="X23" s="10"/>
      <c r="Y23" s="10"/>
      <c r="Z23" s="119" t="s">
        <v>28</v>
      </c>
      <c r="AA23" s="120"/>
      <c r="AB23" s="120"/>
      <c r="AC23" s="120"/>
      <c r="AD23" s="120"/>
      <c r="AE23" s="120"/>
      <c r="AF23" s="121"/>
      <c r="AG23" s="137"/>
    </row>
    <row r="24" spans="1:33" s="2" customFormat="1" ht="9" customHeight="1" thickTop="1" thickBot="1">
      <c r="C24" s="2" t="s">
        <v>33</v>
      </c>
      <c r="AG24" s="137"/>
    </row>
    <row r="25" spans="1:33" s="1" customFormat="1" ht="24.75" customHeight="1" thickTop="1" thickBot="1">
      <c r="A25" s="2"/>
      <c r="B25" s="138" t="s">
        <v>18</v>
      </c>
      <c r="C25" s="138" t="s">
        <v>27</v>
      </c>
      <c r="D25" s="125" t="s">
        <v>0</v>
      </c>
      <c r="E25" s="141" t="s">
        <v>1</v>
      </c>
      <c r="F25" s="144" t="s">
        <v>2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6"/>
      <c r="AD25" s="67"/>
      <c r="AE25" s="131" t="s">
        <v>3</v>
      </c>
      <c r="AF25" s="134" t="s">
        <v>15</v>
      </c>
      <c r="AG25" s="137"/>
    </row>
    <row r="26" spans="1:33" s="1" customFormat="1" ht="25.5" thickTop="1" thickBot="1">
      <c r="A26" s="2"/>
      <c r="B26" s="139"/>
      <c r="C26" s="139"/>
      <c r="D26" s="126"/>
      <c r="E26" s="142"/>
      <c r="F26" s="95" t="s">
        <v>4</v>
      </c>
      <c r="G26" s="96"/>
      <c r="H26" s="96"/>
      <c r="I26" s="97"/>
      <c r="J26" s="95" t="s">
        <v>5</v>
      </c>
      <c r="K26" s="96"/>
      <c r="L26" s="96"/>
      <c r="M26" s="97"/>
      <c r="N26" s="95" t="s">
        <v>6</v>
      </c>
      <c r="O26" s="96"/>
      <c r="P26" s="96"/>
      <c r="Q26" s="97"/>
      <c r="R26" s="95" t="s">
        <v>7</v>
      </c>
      <c r="S26" s="96"/>
      <c r="T26" s="96"/>
      <c r="U26" s="97"/>
      <c r="V26" s="95" t="s">
        <v>8</v>
      </c>
      <c r="W26" s="96"/>
      <c r="X26" s="96"/>
      <c r="Y26" s="97"/>
      <c r="Z26" s="95" t="s">
        <v>9</v>
      </c>
      <c r="AA26" s="96"/>
      <c r="AB26" s="96"/>
      <c r="AC26" s="97"/>
      <c r="AD26" s="67"/>
      <c r="AE26" s="132"/>
      <c r="AF26" s="135"/>
      <c r="AG26" s="137"/>
    </row>
    <row r="27" spans="1:33" s="1" customFormat="1" ht="25.5" thickTop="1" thickBot="1">
      <c r="A27" s="2"/>
      <c r="B27" s="140"/>
      <c r="C27" s="140"/>
      <c r="D27" s="127"/>
      <c r="E27" s="143"/>
      <c r="F27" s="55" t="s">
        <v>10</v>
      </c>
      <c r="G27" s="55" t="s">
        <v>11</v>
      </c>
      <c r="H27" s="70" t="s">
        <v>12</v>
      </c>
      <c r="I27" s="55" t="s">
        <v>14</v>
      </c>
      <c r="J27" s="55" t="s">
        <v>10</v>
      </c>
      <c r="K27" s="55" t="s">
        <v>11</v>
      </c>
      <c r="L27" s="70" t="s">
        <v>12</v>
      </c>
      <c r="M27" s="55" t="s">
        <v>14</v>
      </c>
      <c r="N27" s="55" t="s">
        <v>10</v>
      </c>
      <c r="O27" s="55" t="s">
        <v>11</v>
      </c>
      <c r="P27" s="70" t="s">
        <v>12</v>
      </c>
      <c r="Q27" s="55" t="s">
        <v>14</v>
      </c>
      <c r="R27" s="55" t="s">
        <v>10</v>
      </c>
      <c r="S27" s="55" t="s">
        <v>11</v>
      </c>
      <c r="T27" s="70" t="s">
        <v>12</v>
      </c>
      <c r="U27" s="55" t="s">
        <v>14</v>
      </c>
      <c r="V27" s="55" t="s">
        <v>10</v>
      </c>
      <c r="W27" s="55" t="s">
        <v>11</v>
      </c>
      <c r="X27" s="70" t="s">
        <v>12</v>
      </c>
      <c r="Y27" s="55" t="s">
        <v>14</v>
      </c>
      <c r="Z27" s="55" t="s">
        <v>10</v>
      </c>
      <c r="AA27" s="55" t="s">
        <v>11</v>
      </c>
      <c r="AB27" s="70" t="s">
        <v>12</v>
      </c>
      <c r="AC27" s="55" t="s">
        <v>14</v>
      </c>
      <c r="AD27" s="98"/>
      <c r="AE27" s="133"/>
      <c r="AF27" s="136"/>
      <c r="AG27" s="137"/>
    </row>
    <row r="28" spans="1:33" ht="24.75" customHeight="1" thickTop="1" thickBot="1">
      <c r="B28" s="19">
        <v>1</v>
      </c>
      <c r="C28" s="58" t="s">
        <v>65</v>
      </c>
      <c r="D28" s="48">
        <v>2</v>
      </c>
      <c r="E28" s="13">
        <v>6.25E-2</v>
      </c>
      <c r="F28" s="14">
        <v>2</v>
      </c>
      <c r="G28" s="54">
        <v>0</v>
      </c>
      <c r="H28" s="28">
        <v>1</v>
      </c>
      <c r="I28" s="16"/>
      <c r="J28" s="14">
        <v>1</v>
      </c>
      <c r="K28" s="15"/>
      <c r="L28" s="28">
        <v>0</v>
      </c>
      <c r="M28" s="16"/>
      <c r="N28" s="14">
        <v>1</v>
      </c>
      <c r="O28" s="15"/>
      <c r="P28" s="28">
        <v>0</v>
      </c>
      <c r="Q28" s="16"/>
      <c r="R28" s="14">
        <v>1</v>
      </c>
      <c r="S28" s="15"/>
      <c r="T28" s="28">
        <v>0</v>
      </c>
      <c r="U28" s="16"/>
      <c r="V28" s="14">
        <v>0</v>
      </c>
      <c r="W28" s="15"/>
      <c r="X28" s="28">
        <v>0</v>
      </c>
      <c r="Y28" s="16"/>
      <c r="Z28" s="14">
        <v>0</v>
      </c>
      <c r="AA28" s="15"/>
      <c r="AB28" s="28">
        <v>0</v>
      </c>
      <c r="AC28" s="16">
        <f>AB28</f>
        <v>0</v>
      </c>
      <c r="AD28" s="99"/>
      <c r="AE28" s="29">
        <f t="shared" ref="AE28:AE37" si="2">Z28+V28+R28+N28+J28+F28</f>
        <v>5</v>
      </c>
      <c r="AF28" s="30">
        <f t="shared" ref="AF28:AF36" si="3">AB28+X28+T28+P28+L28+H28</f>
        <v>1</v>
      </c>
      <c r="AG28" s="137"/>
    </row>
    <row r="29" spans="1:33" ht="24.75" customHeight="1" thickTop="1" thickBot="1">
      <c r="B29" s="18">
        <v>2</v>
      </c>
      <c r="C29" s="58" t="s">
        <v>66</v>
      </c>
      <c r="D29" s="48">
        <v>1</v>
      </c>
      <c r="E29" s="13">
        <v>6.25E-2</v>
      </c>
      <c r="F29" s="14">
        <v>3</v>
      </c>
      <c r="G29" s="54">
        <v>0</v>
      </c>
      <c r="H29" s="28">
        <v>2</v>
      </c>
      <c r="I29" s="16"/>
      <c r="J29" s="14">
        <v>3</v>
      </c>
      <c r="K29" s="15"/>
      <c r="L29" s="28">
        <v>1</v>
      </c>
      <c r="M29" s="16"/>
      <c r="N29" s="14">
        <v>2</v>
      </c>
      <c r="O29" s="15"/>
      <c r="P29" s="28">
        <v>1</v>
      </c>
      <c r="Q29" s="16"/>
      <c r="R29" s="14">
        <v>0</v>
      </c>
      <c r="S29" s="15"/>
      <c r="T29" s="28">
        <v>1</v>
      </c>
      <c r="U29" s="16"/>
      <c r="V29" s="14">
        <v>1</v>
      </c>
      <c r="W29" s="15"/>
      <c r="X29" s="28">
        <v>0</v>
      </c>
      <c r="Y29" s="16"/>
      <c r="Z29" s="14">
        <v>1</v>
      </c>
      <c r="AA29" s="15"/>
      <c r="AB29" s="28">
        <v>0</v>
      </c>
      <c r="AC29" s="16"/>
      <c r="AD29" s="99"/>
      <c r="AE29" s="29">
        <f t="shared" si="2"/>
        <v>10</v>
      </c>
      <c r="AF29" s="30">
        <f t="shared" si="3"/>
        <v>5</v>
      </c>
      <c r="AG29" s="137"/>
    </row>
    <row r="30" spans="1:33" ht="24.75" customHeight="1" thickTop="1" thickBot="1">
      <c r="B30" s="18">
        <v>3</v>
      </c>
      <c r="C30" s="58" t="s">
        <v>67</v>
      </c>
      <c r="D30" s="48">
        <v>1</v>
      </c>
      <c r="E30" s="13"/>
      <c r="F30" s="14">
        <v>2</v>
      </c>
      <c r="G30" s="54">
        <v>0</v>
      </c>
      <c r="H30" s="28">
        <v>1</v>
      </c>
      <c r="I30" s="16"/>
      <c r="J30" s="14">
        <v>2</v>
      </c>
      <c r="K30" s="15"/>
      <c r="L30" s="28">
        <v>0</v>
      </c>
      <c r="M30" s="16"/>
      <c r="N30" s="14">
        <v>3</v>
      </c>
      <c r="O30" s="15"/>
      <c r="P30" s="28">
        <v>1</v>
      </c>
      <c r="Q30" s="16"/>
      <c r="R30" s="14">
        <v>1</v>
      </c>
      <c r="S30" s="15"/>
      <c r="T30" s="28">
        <v>0</v>
      </c>
      <c r="U30" s="16"/>
      <c r="V30" s="14">
        <v>1</v>
      </c>
      <c r="W30" s="15"/>
      <c r="X30" s="28">
        <v>0</v>
      </c>
      <c r="Y30" s="16"/>
      <c r="Z30" s="14">
        <v>0</v>
      </c>
      <c r="AA30" s="15"/>
      <c r="AB30" s="28">
        <v>0</v>
      </c>
      <c r="AC30" s="16"/>
      <c r="AD30" s="99"/>
      <c r="AE30" s="29">
        <f t="shared" si="2"/>
        <v>9</v>
      </c>
      <c r="AF30" s="30">
        <f t="shared" si="3"/>
        <v>2</v>
      </c>
      <c r="AG30" s="137"/>
    </row>
    <row r="31" spans="1:33" ht="24.75" customHeight="1" thickTop="1" thickBot="1">
      <c r="B31" s="19">
        <v>4</v>
      </c>
      <c r="C31" s="58" t="s">
        <v>68</v>
      </c>
      <c r="D31" s="48">
        <v>1</v>
      </c>
      <c r="E31" s="13">
        <v>6.25E-2</v>
      </c>
      <c r="F31" s="14">
        <v>1</v>
      </c>
      <c r="G31" s="54">
        <v>0</v>
      </c>
      <c r="H31" s="28">
        <v>0</v>
      </c>
      <c r="I31" s="16"/>
      <c r="J31" s="14">
        <v>1</v>
      </c>
      <c r="K31" s="15"/>
      <c r="L31" s="28">
        <v>1</v>
      </c>
      <c r="M31" s="16"/>
      <c r="N31" s="14">
        <v>1</v>
      </c>
      <c r="O31" s="15"/>
      <c r="P31" s="28">
        <v>0</v>
      </c>
      <c r="Q31" s="16"/>
      <c r="R31" s="14">
        <v>0</v>
      </c>
      <c r="S31" s="15"/>
      <c r="T31" s="28">
        <v>0</v>
      </c>
      <c r="U31" s="16"/>
      <c r="V31" s="14">
        <v>0</v>
      </c>
      <c r="W31" s="15"/>
      <c r="X31" s="28">
        <v>0</v>
      </c>
      <c r="Y31" s="16"/>
      <c r="Z31" s="14">
        <v>0</v>
      </c>
      <c r="AA31" s="15"/>
      <c r="AB31" s="28">
        <v>0</v>
      </c>
      <c r="AC31" s="16"/>
      <c r="AD31" s="99"/>
      <c r="AE31" s="29">
        <f t="shared" si="2"/>
        <v>3</v>
      </c>
      <c r="AF31" s="30">
        <f t="shared" si="3"/>
        <v>1</v>
      </c>
      <c r="AG31" s="137"/>
    </row>
    <row r="32" spans="1:33" ht="24.75" customHeight="1" thickTop="1" thickBot="1">
      <c r="B32" s="18">
        <v>5</v>
      </c>
      <c r="C32" s="58" t="s">
        <v>69</v>
      </c>
      <c r="D32" s="48">
        <v>1</v>
      </c>
      <c r="E32" s="13">
        <v>6.25E-2</v>
      </c>
      <c r="F32" s="14">
        <v>1</v>
      </c>
      <c r="G32" s="54">
        <v>0</v>
      </c>
      <c r="H32" s="28">
        <v>0</v>
      </c>
      <c r="I32" s="16"/>
      <c r="J32" s="14">
        <v>1</v>
      </c>
      <c r="K32" s="15"/>
      <c r="L32" s="28">
        <v>0</v>
      </c>
      <c r="M32" s="16"/>
      <c r="N32" s="14">
        <v>2</v>
      </c>
      <c r="O32" s="15"/>
      <c r="P32" s="28">
        <v>1</v>
      </c>
      <c r="Q32" s="16"/>
      <c r="R32" s="14">
        <v>0</v>
      </c>
      <c r="S32" s="15"/>
      <c r="T32" s="28">
        <v>0</v>
      </c>
      <c r="U32" s="16"/>
      <c r="V32" s="14">
        <v>0</v>
      </c>
      <c r="W32" s="15"/>
      <c r="X32" s="28">
        <v>0</v>
      </c>
      <c r="Y32" s="16"/>
      <c r="Z32" s="14">
        <v>1</v>
      </c>
      <c r="AA32" s="15"/>
      <c r="AB32" s="28">
        <v>0</v>
      </c>
      <c r="AC32" s="16"/>
      <c r="AD32" s="99"/>
      <c r="AE32" s="29">
        <f t="shared" si="2"/>
        <v>5</v>
      </c>
      <c r="AF32" s="30">
        <f t="shared" si="3"/>
        <v>1</v>
      </c>
      <c r="AG32" s="137"/>
    </row>
    <row r="33" spans="1:33" ht="25.5" thickTop="1" thickBot="1">
      <c r="B33" s="19">
        <v>6</v>
      </c>
      <c r="C33" s="58" t="s">
        <v>70</v>
      </c>
      <c r="D33" s="48">
        <v>1</v>
      </c>
      <c r="E33" s="13">
        <v>6.25E-2</v>
      </c>
      <c r="F33" s="14">
        <v>1</v>
      </c>
      <c r="G33" s="54">
        <v>0</v>
      </c>
      <c r="H33" s="28">
        <v>1</v>
      </c>
      <c r="I33" s="16"/>
      <c r="J33" s="14">
        <v>2</v>
      </c>
      <c r="K33" s="15"/>
      <c r="L33" s="28">
        <v>1</v>
      </c>
      <c r="M33" s="16"/>
      <c r="N33" s="14">
        <v>1</v>
      </c>
      <c r="O33" s="15"/>
      <c r="P33" s="28">
        <v>0</v>
      </c>
      <c r="Q33" s="16"/>
      <c r="R33" s="14">
        <v>1</v>
      </c>
      <c r="S33" s="15"/>
      <c r="T33" s="28">
        <v>0</v>
      </c>
      <c r="U33" s="16"/>
      <c r="V33" s="14">
        <v>0</v>
      </c>
      <c r="W33" s="15"/>
      <c r="X33" s="28">
        <v>0</v>
      </c>
      <c r="Y33" s="16"/>
      <c r="Z33" s="14">
        <v>0</v>
      </c>
      <c r="AA33" s="15"/>
      <c r="AB33" s="28">
        <v>0</v>
      </c>
      <c r="AC33" s="16">
        <f>AB33</f>
        <v>0</v>
      </c>
      <c r="AD33" s="99"/>
      <c r="AE33" s="29">
        <f t="shared" si="2"/>
        <v>5</v>
      </c>
      <c r="AF33" s="30">
        <f t="shared" si="3"/>
        <v>2</v>
      </c>
      <c r="AG33" s="137"/>
    </row>
    <row r="34" spans="1:33" ht="25.5" thickTop="1" thickBot="1">
      <c r="B34" s="18">
        <v>7</v>
      </c>
      <c r="C34" s="59" t="s">
        <v>71</v>
      </c>
      <c r="D34" s="48">
        <v>1</v>
      </c>
      <c r="E34" s="13">
        <v>6.25E-2</v>
      </c>
      <c r="F34" s="14">
        <v>1</v>
      </c>
      <c r="G34" s="54">
        <v>0</v>
      </c>
      <c r="H34" s="28">
        <v>1</v>
      </c>
      <c r="I34" s="16"/>
      <c r="J34" s="14">
        <v>1</v>
      </c>
      <c r="K34" s="15"/>
      <c r="L34" s="28">
        <v>0</v>
      </c>
      <c r="M34" s="16"/>
      <c r="N34" s="14">
        <v>1</v>
      </c>
      <c r="O34" s="15"/>
      <c r="P34" s="28">
        <v>0</v>
      </c>
      <c r="Q34" s="16"/>
      <c r="R34" s="14">
        <v>0</v>
      </c>
      <c r="S34" s="15"/>
      <c r="T34" s="28">
        <v>0</v>
      </c>
      <c r="U34" s="16"/>
      <c r="V34" s="14">
        <v>0</v>
      </c>
      <c r="W34" s="15"/>
      <c r="X34" s="28">
        <v>0</v>
      </c>
      <c r="Y34" s="16"/>
      <c r="Z34" s="14">
        <v>0</v>
      </c>
      <c r="AA34" s="15"/>
      <c r="AB34" s="28">
        <v>0</v>
      </c>
      <c r="AC34" s="16">
        <f>AB34</f>
        <v>0</v>
      </c>
      <c r="AD34" s="99"/>
      <c r="AE34" s="29">
        <f t="shared" si="2"/>
        <v>3</v>
      </c>
      <c r="AF34" s="30">
        <f t="shared" si="3"/>
        <v>1</v>
      </c>
      <c r="AG34" s="137"/>
    </row>
    <row r="35" spans="1:33" ht="25.5" thickTop="1" thickBot="1">
      <c r="B35" s="18">
        <v>8</v>
      </c>
      <c r="C35" s="59" t="s">
        <v>72</v>
      </c>
      <c r="D35" s="48">
        <v>1</v>
      </c>
      <c r="E35" s="13"/>
      <c r="F35" s="14">
        <v>1</v>
      </c>
      <c r="G35" s="54">
        <v>0</v>
      </c>
      <c r="H35" s="28">
        <v>0</v>
      </c>
      <c r="I35" s="16"/>
      <c r="J35" s="14">
        <v>1</v>
      </c>
      <c r="K35" s="15"/>
      <c r="L35" s="28">
        <v>0</v>
      </c>
      <c r="M35" s="16"/>
      <c r="N35" s="14">
        <v>1</v>
      </c>
      <c r="O35" s="15"/>
      <c r="P35" s="28">
        <v>1</v>
      </c>
      <c r="Q35" s="16"/>
      <c r="R35" s="14">
        <v>0</v>
      </c>
      <c r="S35" s="15"/>
      <c r="T35" s="28">
        <v>0</v>
      </c>
      <c r="U35" s="16"/>
      <c r="V35" s="14">
        <v>0</v>
      </c>
      <c r="W35" s="15"/>
      <c r="X35" s="28">
        <v>0</v>
      </c>
      <c r="Y35" s="16"/>
      <c r="Z35" s="14">
        <v>0</v>
      </c>
      <c r="AA35" s="15"/>
      <c r="AB35" s="28">
        <v>0</v>
      </c>
      <c r="AC35" s="16"/>
      <c r="AD35" s="99"/>
      <c r="AE35" s="29">
        <f t="shared" si="2"/>
        <v>3</v>
      </c>
      <c r="AF35" s="30">
        <f t="shared" si="3"/>
        <v>1</v>
      </c>
      <c r="AG35" s="137"/>
    </row>
    <row r="36" spans="1:33" ht="25.5" thickTop="1" thickBot="1">
      <c r="B36" s="19">
        <v>9</v>
      </c>
      <c r="C36" s="58" t="s">
        <v>73</v>
      </c>
      <c r="D36" s="48">
        <v>1</v>
      </c>
      <c r="E36" s="13">
        <v>6.25E-2</v>
      </c>
      <c r="F36" s="14">
        <v>1</v>
      </c>
      <c r="G36" s="54">
        <v>0</v>
      </c>
      <c r="H36" s="28">
        <v>0</v>
      </c>
      <c r="I36" s="16"/>
      <c r="J36" s="14">
        <v>1</v>
      </c>
      <c r="K36" s="15"/>
      <c r="L36" s="28">
        <v>0</v>
      </c>
      <c r="M36" s="16"/>
      <c r="N36" s="14">
        <v>1</v>
      </c>
      <c r="O36" s="15"/>
      <c r="P36" s="28">
        <v>0</v>
      </c>
      <c r="Q36" s="16"/>
      <c r="R36" s="14">
        <v>0</v>
      </c>
      <c r="S36" s="15"/>
      <c r="T36" s="28">
        <v>0</v>
      </c>
      <c r="U36" s="16"/>
      <c r="V36" s="14">
        <v>1</v>
      </c>
      <c r="W36" s="15"/>
      <c r="X36" s="28">
        <v>1</v>
      </c>
      <c r="Y36" s="16"/>
      <c r="Z36" s="14">
        <v>0</v>
      </c>
      <c r="AA36" s="15"/>
      <c r="AB36" s="28">
        <v>0</v>
      </c>
      <c r="AC36" s="16">
        <f>AB36</f>
        <v>0</v>
      </c>
      <c r="AD36" s="99"/>
      <c r="AE36" s="29">
        <f t="shared" si="2"/>
        <v>4</v>
      </c>
      <c r="AF36" s="30">
        <f t="shared" si="3"/>
        <v>1</v>
      </c>
      <c r="AG36" s="137"/>
    </row>
    <row r="37" spans="1:33" s="8" customFormat="1" ht="21.75" thickTop="1" thickBot="1">
      <c r="A37" s="34"/>
      <c r="B37" s="101" t="s">
        <v>13</v>
      </c>
      <c r="C37" s="102"/>
      <c r="D37" s="27">
        <f>SUM(D28:D36)</f>
        <v>10</v>
      </c>
      <c r="E37" s="20">
        <f>SUM(E28:E36)</f>
        <v>0.4375</v>
      </c>
      <c r="F37" s="25">
        <f>SUM(F28:F36)</f>
        <v>13</v>
      </c>
      <c r="G37" s="20"/>
      <c r="H37" s="28">
        <f>SUM(H28:H36)</f>
        <v>6</v>
      </c>
      <c r="I37" s="21">
        <f>SUM(I28:I36)</f>
        <v>0</v>
      </c>
      <c r="J37" s="25">
        <f>SUM(J28:J36)</f>
        <v>13</v>
      </c>
      <c r="K37" s="20"/>
      <c r="L37" s="28">
        <f>SUM(L28:L36)</f>
        <v>3</v>
      </c>
      <c r="M37" s="22">
        <f>SUM(M28:M36)</f>
        <v>0</v>
      </c>
      <c r="N37" s="25">
        <f>SUM(N28:N36)</f>
        <v>13</v>
      </c>
      <c r="O37" s="20"/>
      <c r="P37" s="28">
        <f>SUM(P28:P36)</f>
        <v>4</v>
      </c>
      <c r="Q37" s="22">
        <f>SUM(Q28:Q36)</f>
        <v>0</v>
      </c>
      <c r="R37" s="25">
        <f>SUM(R28:R36)</f>
        <v>3</v>
      </c>
      <c r="S37" s="20"/>
      <c r="T37" s="28">
        <f>SUM(T28:T36)</f>
        <v>1</v>
      </c>
      <c r="U37" s="23">
        <f>SUM(U28:U36)</f>
        <v>0</v>
      </c>
      <c r="V37" s="25">
        <f>SUM(V28:V36)</f>
        <v>3</v>
      </c>
      <c r="W37" s="20"/>
      <c r="X37" s="28">
        <f>SUM(X28:X36)</f>
        <v>1</v>
      </c>
      <c r="Y37" s="24">
        <f>SUM(Y28:Y36)</f>
        <v>0</v>
      </c>
      <c r="Z37" s="25">
        <f>SUM(Z28:Z36)</f>
        <v>2</v>
      </c>
      <c r="AA37" s="20"/>
      <c r="AB37" s="28">
        <f>SUM(AB28:AB36)</f>
        <v>0</v>
      </c>
      <c r="AC37" s="17">
        <f>SUM(AC28:AC36)</f>
        <v>0</v>
      </c>
      <c r="AD37" s="100"/>
      <c r="AE37" s="29">
        <f t="shared" si="2"/>
        <v>47</v>
      </c>
      <c r="AF37" s="26">
        <f>SUM(AF28:AF36)</f>
        <v>15</v>
      </c>
      <c r="AG37" s="137"/>
    </row>
    <row r="38" spans="1:33" s="1" customFormat="1" ht="24.75" thickTop="1">
      <c r="A38" s="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s="1" customFormat="1" ht="24.75" thickBot="1">
      <c r="A39" s="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s="1" customFormat="1" ht="32.25" thickTop="1" thickBot="1">
      <c r="A40" s="2"/>
      <c r="B40" s="104" t="s">
        <v>16</v>
      </c>
      <c r="C40" s="105"/>
      <c r="D40" s="106"/>
      <c r="E40" s="33"/>
      <c r="F40" s="2"/>
      <c r="G40" s="2"/>
      <c r="H40" s="107" t="s">
        <v>64</v>
      </c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  <c r="W40" s="6"/>
      <c r="X40" s="6"/>
      <c r="Y40" s="2"/>
      <c r="Z40" s="7"/>
      <c r="AA40" s="7"/>
      <c r="AB40" s="7"/>
      <c r="AC40" s="7"/>
      <c r="AD40" s="7"/>
      <c r="AE40" s="7"/>
      <c r="AF40" s="7"/>
      <c r="AG40" s="137"/>
    </row>
    <row r="41" spans="1:33" s="1" customFormat="1" ht="8.25" customHeight="1" thickTop="1" thickBo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9"/>
      <c r="AC41" s="9"/>
      <c r="AD41" s="9"/>
      <c r="AE41" s="9"/>
      <c r="AF41" s="9"/>
      <c r="AG41" s="137"/>
    </row>
    <row r="42" spans="1:33" s="1" customFormat="1" ht="28.5" thickTop="1" thickBot="1">
      <c r="A42" s="2"/>
      <c r="B42" s="104" t="s">
        <v>17</v>
      </c>
      <c r="C42" s="105"/>
      <c r="D42" s="106"/>
      <c r="E42" s="2"/>
      <c r="F42" s="2"/>
      <c r="G42" s="2"/>
      <c r="H42" s="110" t="s">
        <v>38</v>
      </c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2"/>
      <c r="W42" s="6"/>
      <c r="X42" s="6"/>
      <c r="Y42" s="2"/>
      <c r="Z42" s="113" t="s">
        <v>61</v>
      </c>
      <c r="AA42" s="114"/>
      <c r="AB42" s="114"/>
      <c r="AC42" s="114"/>
      <c r="AD42" s="114"/>
      <c r="AE42" s="114"/>
      <c r="AF42" s="115"/>
      <c r="AG42" s="137"/>
    </row>
    <row r="43" spans="1:33" s="1" customFormat="1" ht="6.95" customHeight="1" thickTop="1" thickBot="1">
      <c r="A43" s="2"/>
      <c r="B43" s="50"/>
      <c r="C43" s="51"/>
      <c r="D43" s="50"/>
      <c r="E43" s="2"/>
      <c r="F43" s="2"/>
      <c r="G43" s="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3"/>
      <c r="X43" s="53"/>
      <c r="Y43" s="2"/>
      <c r="Z43" s="49"/>
      <c r="AA43" s="49"/>
      <c r="AB43" s="49"/>
      <c r="AC43" s="49"/>
      <c r="AD43" s="49"/>
      <c r="AE43" s="49"/>
      <c r="AF43" s="49"/>
      <c r="AG43" s="137"/>
    </row>
    <row r="44" spans="1:33" s="2" customFormat="1" ht="27.75" thickTop="1" thickBot="1">
      <c r="B44" s="104" t="s">
        <v>36</v>
      </c>
      <c r="C44" s="106"/>
      <c r="D44" s="31">
        <f>AF58</f>
        <v>15</v>
      </c>
      <c r="E44" s="10"/>
      <c r="H44" s="10"/>
      <c r="I44" s="10"/>
      <c r="J44" s="10"/>
      <c r="K44" s="10"/>
      <c r="L44" s="116" t="s">
        <v>32</v>
      </c>
      <c r="M44" s="117"/>
      <c r="N44" s="117"/>
      <c r="O44" s="117"/>
      <c r="P44" s="117"/>
      <c r="Q44" s="117"/>
      <c r="R44" s="117"/>
      <c r="S44" s="117"/>
      <c r="T44" s="118"/>
      <c r="U44" s="10"/>
      <c r="V44" s="10"/>
      <c r="W44" s="10"/>
      <c r="X44" s="10"/>
      <c r="Y44" s="10"/>
      <c r="Z44" s="119" t="s">
        <v>29</v>
      </c>
      <c r="AA44" s="120"/>
      <c r="AB44" s="120"/>
      <c r="AC44" s="120"/>
      <c r="AD44" s="120"/>
      <c r="AE44" s="120"/>
      <c r="AF44" s="121"/>
      <c r="AG44" s="137"/>
    </row>
    <row r="45" spans="1:33" s="2" customFormat="1" ht="9" customHeight="1" thickTop="1" thickBot="1">
      <c r="C45" s="2" t="s">
        <v>33</v>
      </c>
      <c r="AG45" s="137"/>
    </row>
    <row r="46" spans="1:33" s="1" customFormat="1" ht="24.75" customHeight="1" thickTop="1" thickBot="1">
      <c r="A46" s="2"/>
      <c r="B46" s="138" t="s">
        <v>18</v>
      </c>
      <c r="C46" s="138" t="s">
        <v>27</v>
      </c>
      <c r="D46" s="125" t="s">
        <v>0</v>
      </c>
      <c r="E46" s="141" t="s">
        <v>1</v>
      </c>
      <c r="F46" s="95" t="s">
        <v>2</v>
      </c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7"/>
      <c r="AD46" s="67"/>
      <c r="AE46" s="131" t="s">
        <v>3</v>
      </c>
      <c r="AF46" s="134" t="s">
        <v>15</v>
      </c>
      <c r="AG46" s="137"/>
    </row>
    <row r="47" spans="1:33" s="1" customFormat="1" ht="25.5" thickTop="1" thickBot="1">
      <c r="A47" s="2"/>
      <c r="B47" s="139"/>
      <c r="C47" s="139"/>
      <c r="D47" s="126"/>
      <c r="E47" s="142"/>
      <c r="F47" s="95" t="s">
        <v>4</v>
      </c>
      <c r="G47" s="96"/>
      <c r="H47" s="96"/>
      <c r="I47" s="97"/>
      <c r="J47" s="95" t="s">
        <v>5</v>
      </c>
      <c r="K47" s="96"/>
      <c r="L47" s="96"/>
      <c r="M47" s="97"/>
      <c r="N47" s="95" t="s">
        <v>6</v>
      </c>
      <c r="O47" s="96"/>
      <c r="P47" s="96"/>
      <c r="Q47" s="97"/>
      <c r="R47" s="95" t="s">
        <v>7</v>
      </c>
      <c r="S47" s="96"/>
      <c r="T47" s="96"/>
      <c r="U47" s="97"/>
      <c r="V47" s="95" t="s">
        <v>8</v>
      </c>
      <c r="W47" s="96"/>
      <c r="X47" s="96"/>
      <c r="Y47" s="97"/>
      <c r="Z47" s="95" t="s">
        <v>9</v>
      </c>
      <c r="AA47" s="96"/>
      <c r="AB47" s="96"/>
      <c r="AC47" s="97"/>
      <c r="AD47" s="67"/>
      <c r="AE47" s="132"/>
      <c r="AF47" s="135"/>
      <c r="AG47" s="137"/>
    </row>
    <row r="48" spans="1:33" s="1" customFormat="1" ht="25.5" thickTop="1" thickBot="1">
      <c r="A48" s="2"/>
      <c r="B48" s="140"/>
      <c r="C48" s="140"/>
      <c r="D48" s="127"/>
      <c r="E48" s="143"/>
      <c r="F48" s="68" t="s">
        <v>10</v>
      </c>
      <c r="G48" s="68" t="s">
        <v>11</v>
      </c>
      <c r="H48" s="69" t="s">
        <v>12</v>
      </c>
      <c r="I48" s="68" t="s">
        <v>14</v>
      </c>
      <c r="J48" s="68" t="s">
        <v>10</v>
      </c>
      <c r="K48" s="68" t="s">
        <v>11</v>
      </c>
      <c r="L48" s="69" t="s">
        <v>12</v>
      </c>
      <c r="M48" s="68" t="s">
        <v>14</v>
      </c>
      <c r="N48" s="68" t="s">
        <v>10</v>
      </c>
      <c r="O48" s="68" t="s">
        <v>11</v>
      </c>
      <c r="P48" s="69" t="s">
        <v>12</v>
      </c>
      <c r="Q48" s="68" t="s">
        <v>14</v>
      </c>
      <c r="R48" s="68" t="s">
        <v>10</v>
      </c>
      <c r="S48" s="68" t="s">
        <v>11</v>
      </c>
      <c r="T48" s="69" t="s">
        <v>12</v>
      </c>
      <c r="U48" s="68" t="s">
        <v>14</v>
      </c>
      <c r="V48" s="68" t="s">
        <v>10</v>
      </c>
      <c r="W48" s="68" t="s">
        <v>11</v>
      </c>
      <c r="X48" s="69" t="s">
        <v>12</v>
      </c>
      <c r="Y48" s="68" t="s">
        <v>14</v>
      </c>
      <c r="Z48" s="68" t="s">
        <v>10</v>
      </c>
      <c r="AA48" s="68" t="s">
        <v>11</v>
      </c>
      <c r="AB48" s="69" t="s">
        <v>12</v>
      </c>
      <c r="AC48" s="68" t="s">
        <v>14</v>
      </c>
      <c r="AD48" s="98"/>
      <c r="AE48" s="133"/>
      <c r="AF48" s="136"/>
      <c r="AG48" s="137"/>
    </row>
    <row r="49" spans="1:33" ht="24.75" customHeight="1" thickTop="1" thickBot="1">
      <c r="B49" s="19">
        <v>1</v>
      </c>
      <c r="C49" s="58" t="s">
        <v>75</v>
      </c>
      <c r="D49" s="48">
        <v>1</v>
      </c>
      <c r="E49" s="13">
        <v>6.25E-2</v>
      </c>
      <c r="F49" s="14">
        <v>1</v>
      </c>
      <c r="G49" s="54">
        <v>0</v>
      </c>
      <c r="H49" s="28">
        <v>0</v>
      </c>
      <c r="I49" s="16"/>
      <c r="J49" s="14">
        <v>2</v>
      </c>
      <c r="K49" s="15"/>
      <c r="L49" s="28">
        <v>0</v>
      </c>
      <c r="M49" s="16"/>
      <c r="N49" s="14">
        <v>1</v>
      </c>
      <c r="O49" s="15"/>
      <c r="P49" s="28">
        <v>0</v>
      </c>
      <c r="Q49" s="16"/>
      <c r="R49" s="14">
        <v>1</v>
      </c>
      <c r="S49" s="15"/>
      <c r="T49" s="28">
        <v>1</v>
      </c>
      <c r="U49" s="16"/>
      <c r="V49" s="14">
        <v>0</v>
      </c>
      <c r="W49" s="15"/>
      <c r="X49" s="28">
        <v>0</v>
      </c>
      <c r="Y49" s="16"/>
      <c r="Z49" s="14">
        <v>1</v>
      </c>
      <c r="AA49" s="15"/>
      <c r="AB49" s="28">
        <v>1</v>
      </c>
      <c r="AC49" s="16">
        <f>AB49</f>
        <v>1</v>
      </c>
      <c r="AD49" s="99"/>
      <c r="AE49" s="29">
        <f t="shared" ref="AE49:AE58" si="4">Z49+V49+R49+N49+J49+F49</f>
        <v>6</v>
      </c>
      <c r="AF49" s="30">
        <f t="shared" ref="AF49:AF57" si="5">AB49+X49+T49+P49+L49+H49</f>
        <v>2</v>
      </c>
      <c r="AG49" s="137"/>
    </row>
    <row r="50" spans="1:33" ht="24.75" customHeight="1" thickTop="1" thickBot="1">
      <c r="B50" s="18">
        <v>2</v>
      </c>
      <c r="C50" s="58" t="s">
        <v>74</v>
      </c>
      <c r="D50" s="48">
        <v>1</v>
      </c>
      <c r="E50" s="13">
        <v>6.25E-2</v>
      </c>
      <c r="F50" s="14">
        <v>1</v>
      </c>
      <c r="G50" s="54">
        <v>0</v>
      </c>
      <c r="H50" s="28">
        <v>0</v>
      </c>
      <c r="I50" s="16"/>
      <c r="J50" s="14">
        <v>1</v>
      </c>
      <c r="K50" s="15"/>
      <c r="L50" s="28">
        <v>1</v>
      </c>
      <c r="M50" s="16"/>
      <c r="N50" s="14">
        <v>1</v>
      </c>
      <c r="O50" s="15"/>
      <c r="P50" s="28">
        <v>0</v>
      </c>
      <c r="Q50" s="16"/>
      <c r="R50" s="14">
        <v>0</v>
      </c>
      <c r="S50" s="15"/>
      <c r="T50" s="28">
        <v>0</v>
      </c>
      <c r="U50" s="16"/>
      <c r="V50" s="14">
        <v>0</v>
      </c>
      <c r="W50" s="15"/>
      <c r="X50" s="28">
        <v>0</v>
      </c>
      <c r="Y50" s="16"/>
      <c r="Z50" s="14">
        <v>1</v>
      </c>
      <c r="AA50" s="15"/>
      <c r="AB50" s="28">
        <v>0</v>
      </c>
      <c r="AC50" s="16"/>
      <c r="AD50" s="99"/>
      <c r="AE50" s="29">
        <f t="shared" si="4"/>
        <v>4</v>
      </c>
      <c r="AF50" s="30">
        <f t="shared" si="5"/>
        <v>1</v>
      </c>
      <c r="AG50" s="137"/>
    </row>
    <row r="51" spans="1:33" ht="24.75" customHeight="1" thickTop="1" thickBot="1">
      <c r="B51" s="18">
        <v>3</v>
      </c>
      <c r="C51" s="60" t="s">
        <v>76</v>
      </c>
      <c r="D51" s="48">
        <v>2</v>
      </c>
      <c r="E51" s="13"/>
      <c r="F51" s="14">
        <v>1</v>
      </c>
      <c r="G51" s="54">
        <v>0</v>
      </c>
      <c r="H51" s="28">
        <v>1</v>
      </c>
      <c r="I51" s="16"/>
      <c r="J51" s="14">
        <v>2</v>
      </c>
      <c r="K51" s="15"/>
      <c r="L51" s="28">
        <v>0</v>
      </c>
      <c r="M51" s="16"/>
      <c r="N51" s="14">
        <v>0</v>
      </c>
      <c r="O51" s="15"/>
      <c r="P51" s="28">
        <v>1</v>
      </c>
      <c r="Q51" s="16"/>
      <c r="R51" s="14">
        <v>1</v>
      </c>
      <c r="S51" s="15"/>
      <c r="T51" s="28">
        <v>0</v>
      </c>
      <c r="U51" s="16"/>
      <c r="V51" s="14">
        <v>1</v>
      </c>
      <c r="W51" s="15"/>
      <c r="X51" s="28">
        <v>0</v>
      </c>
      <c r="Y51" s="16"/>
      <c r="Z51" s="14">
        <v>1</v>
      </c>
      <c r="AA51" s="15"/>
      <c r="AB51" s="28">
        <v>0</v>
      </c>
      <c r="AC51" s="16"/>
      <c r="AD51" s="99"/>
      <c r="AE51" s="29">
        <f t="shared" si="4"/>
        <v>6</v>
      </c>
      <c r="AF51" s="30">
        <f t="shared" si="5"/>
        <v>2</v>
      </c>
      <c r="AG51" s="137"/>
    </row>
    <row r="52" spans="1:33" ht="24.75" customHeight="1" thickTop="1" thickBot="1">
      <c r="B52" s="19">
        <v>4</v>
      </c>
      <c r="C52" s="58" t="s">
        <v>77</v>
      </c>
      <c r="D52" s="48">
        <v>1</v>
      </c>
      <c r="E52" s="13">
        <v>6.25E-2</v>
      </c>
      <c r="F52" s="14">
        <v>1</v>
      </c>
      <c r="G52" s="54">
        <v>0</v>
      </c>
      <c r="H52" s="28">
        <v>0</v>
      </c>
      <c r="I52" s="16"/>
      <c r="J52" s="14">
        <v>1</v>
      </c>
      <c r="K52" s="15"/>
      <c r="L52" s="28">
        <v>1</v>
      </c>
      <c r="M52" s="16"/>
      <c r="N52" s="14">
        <v>2</v>
      </c>
      <c r="O52" s="15"/>
      <c r="P52" s="28">
        <v>0</v>
      </c>
      <c r="Q52" s="16"/>
      <c r="R52" s="14">
        <v>0</v>
      </c>
      <c r="S52" s="15"/>
      <c r="T52" s="28">
        <v>0</v>
      </c>
      <c r="U52" s="16"/>
      <c r="V52" s="14">
        <v>1</v>
      </c>
      <c r="W52" s="15"/>
      <c r="X52" s="28">
        <v>0</v>
      </c>
      <c r="Y52" s="16"/>
      <c r="Z52" s="14">
        <v>0</v>
      </c>
      <c r="AA52" s="15"/>
      <c r="AB52" s="28">
        <v>0</v>
      </c>
      <c r="AC52" s="16"/>
      <c r="AD52" s="99"/>
      <c r="AE52" s="29">
        <f t="shared" si="4"/>
        <v>5</v>
      </c>
      <c r="AF52" s="30">
        <f t="shared" si="5"/>
        <v>1</v>
      </c>
      <c r="AG52" s="137"/>
    </row>
    <row r="53" spans="1:33" ht="24.75" customHeight="1" thickTop="1" thickBot="1">
      <c r="B53" s="18">
        <v>5</v>
      </c>
      <c r="C53" s="58" t="s">
        <v>78</v>
      </c>
      <c r="D53" s="48">
        <v>1</v>
      </c>
      <c r="E53" s="13">
        <v>6.25E-2</v>
      </c>
      <c r="F53" s="14">
        <v>1</v>
      </c>
      <c r="G53" s="54">
        <v>0</v>
      </c>
      <c r="H53" s="28">
        <v>0</v>
      </c>
      <c r="I53" s="16"/>
      <c r="J53" s="14">
        <v>1</v>
      </c>
      <c r="K53" s="15"/>
      <c r="L53" s="28">
        <v>0</v>
      </c>
      <c r="M53" s="16"/>
      <c r="N53" s="14">
        <v>1</v>
      </c>
      <c r="O53" s="15"/>
      <c r="P53" s="28">
        <v>1</v>
      </c>
      <c r="Q53" s="16"/>
      <c r="R53" s="14">
        <v>0</v>
      </c>
      <c r="S53" s="15"/>
      <c r="T53" s="28">
        <v>0</v>
      </c>
      <c r="U53" s="16"/>
      <c r="V53" s="14">
        <v>1</v>
      </c>
      <c r="W53" s="15"/>
      <c r="X53" s="28">
        <v>0</v>
      </c>
      <c r="Y53" s="16"/>
      <c r="Z53" s="14">
        <v>1</v>
      </c>
      <c r="AA53" s="15"/>
      <c r="AB53" s="28">
        <v>1</v>
      </c>
      <c r="AC53" s="16"/>
      <c r="AD53" s="99"/>
      <c r="AE53" s="29">
        <f t="shared" si="4"/>
        <v>5</v>
      </c>
      <c r="AF53" s="30">
        <f t="shared" si="5"/>
        <v>2</v>
      </c>
      <c r="AG53" s="137"/>
    </row>
    <row r="54" spans="1:33" ht="25.5" thickTop="1" thickBot="1">
      <c r="B54" s="19">
        <v>6</v>
      </c>
      <c r="C54" s="58" t="s">
        <v>79</v>
      </c>
      <c r="D54" s="48">
        <v>1</v>
      </c>
      <c r="E54" s="13">
        <v>6.25E-2</v>
      </c>
      <c r="F54" s="14">
        <v>1</v>
      </c>
      <c r="G54" s="54">
        <v>0</v>
      </c>
      <c r="H54" s="28">
        <v>1</v>
      </c>
      <c r="I54" s="16"/>
      <c r="J54" s="14">
        <v>2</v>
      </c>
      <c r="K54" s="15"/>
      <c r="L54" s="28">
        <v>1</v>
      </c>
      <c r="M54" s="16"/>
      <c r="N54" s="14">
        <v>2</v>
      </c>
      <c r="O54" s="15"/>
      <c r="P54" s="28">
        <v>0</v>
      </c>
      <c r="Q54" s="16"/>
      <c r="R54" s="14">
        <v>1</v>
      </c>
      <c r="S54" s="15"/>
      <c r="T54" s="28">
        <v>0</v>
      </c>
      <c r="U54" s="16"/>
      <c r="V54" s="14">
        <v>0</v>
      </c>
      <c r="W54" s="15"/>
      <c r="X54" s="28">
        <v>0</v>
      </c>
      <c r="Y54" s="16"/>
      <c r="Z54" s="14">
        <v>0</v>
      </c>
      <c r="AA54" s="15"/>
      <c r="AB54" s="28">
        <v>0</v>
      </c>
      <c r="AC54" s="16">
        <f>AB54</f>
        <v>0</v>
      </c>
      <c r="AD54" s="99"/>
      <c r="AE54" s="29">
        <f t="shared" si="4"/>
        <v>6</v>
      </c>
      <c r="AF54" s="30">
        <f t="shared" si="5"/>
        <v>2</v>
      </c>
      <c r="AG54" s="137"/>
    </row>
    <row r="55" spans="1:33" ht="25.5" thickTop="1" thickBot="1">
      <c r="B55" s="18">
        <v>7</v>
      </c>
      <c r="C55" s="58" t="s">
        <v>80</v>
      </c>
      <c r="D55" s="48">
        <v>1</v>
      </c>
      <c r="E55" s="13">
        <v>6.25E-2</v>
      </c>
      <c r="F55" s="14">
        <v>2</v>
      </c>
      <c r="G55" s="54">
        <v>0</v>
      </c>
      <c r="H55" s="28">
        <v>1</v>
      </c>
      <c r="I55" s="16"/>
      <c r="J55" s="14">
        <v>1</v>
      </c>
      <c r="K55" s="15"/>
      <c r="L55" s="28">
        <v>1</v>
      </c>
      <c r="M55" s="16"/>
      <c r="N55" s="14">
        <v>1</v>
      </c>
      <c r="O55" s="15"/>
      <c r="P55" s="28">
        <v>0</v>
      </c>
      <c r="Q55" s="16"/>
      <c r="R55" s="14">
        <v>0</v>
      </c>
      <c r="S55" s="15"/>
      <c r="T55" s="28">
        <v>0</v>
      </c>
      <c r="U55" s="16"/>
      <c r="V55" s="14">
        <v>1</v>
      </c>
      <c r="W55" s="15"/>
      <c r="X55" s="28">
        <v>0</v>
      </c>
      <c r="Y55" s="16"/>
      <c r="Z55" s="14">
        <v>0</v>
      </c>
      <c r="AA55" s="15"/>
      <c r="AB55" s="28">
        <v>0</v>
      </c>
      <c r="AC55" s="16">
        <f>AB55</f>
        <v>0</v>
      </c>
      <c r="AD55" s="99"/>
      <c r="AE55" s="29">
        <f t="shared" si="4"/>
        <v>5</v>
      </c>
      <c r="AF55" s="30">
        <f t="shared" si="5"/>
        <v>2</v>
      </c>
      <c r="AG55" s="137"/>
    </row>
    <row r="56" spans="1:33" ht="25.5" thickTop="1" thickBot="1">
      <c r="B56" s="18">
        <v>8</v>
      </c>
      <c r="C56" s="58" t="s">
        <v>81</v>
      </c>
      <c r="D56" s="48">
        <v>1</v>
      </c>
      <c r="E56" s="13"/>
      <c r="F56" s="14">
        <v>2</v>
      </c>
      <c r="G56" s="54">
        <v>0</v>
      </c>
      <c r="H56" s="28">
        <v>0</v>
      </c>
      <c r="I56" s="16"/>
      <c r="J56" s="14">
        <v>1</v>
      </c>
      <c r="K56" s="15"/>
      <c r="L56" s="28">
        <v>0</v>
      </c>
      <c r="M56" s="16"/>
      <c r="N56" s="14">
        <v>1</v>
      </c>
      <c r="O56" s="15"/>
      <c r="P56" s="28">
        <v>1</v>
      </c>
      <c r="Q56" s="16"/>
      <c r="R56" s="14">
        <v>0</v>
      </c>
      <c r="S56" s="15"/>
      <c r="T56" s="28">
        <v>0</v>
      </c>
      <c r="U56" s="16"/>
      <c r="V56" s="14">
        <v>0</v>
      </c>
      <c r="W56" s="15"/>
      <c r="X56" s="28">
        <v>0</v>
      </c>
      <c r="Y56" s="16"/>
      <c r="Z56" s="14">
        <v>0</v>
      </c>
      <c r="AA56" s="15"/>
      <c r="AB56" s="28">
        <v>0</v>
      </c>
      <c r="AC56" s="16"/>
      <c r="AD56" s="99"/>
      <c r="AE56" s="29">
        <f t="shared" si="4"/>
        <v>4</v>
      </c>
      <c r="AF56" s="30">
        <f t="shared" si="5"/>
        <v>1</v>
      </c>
      <c r="AG56" s="137"/>
    </row>
    <row r="57" spans="1:33" ht="25.5" thickTop="1" thickBot="1">
      <c r="B57" s="19">
        <v>9</v>
      </c>
      <c r="C57" s="58" t="s">
        <v>82</v>
      </c>
      <c r="D57" s="48">
        <v>1</v>
      </c>
      <c r="E57" s="13">
        <v>6.25E-2</v>
      </c>
      <c r="F57" s="14">
        <v>2</v>
      </c>
      <c r="G57" s="54">
        <v>0</v>
      </c>
      <c r="H57" s="28">
        <v>0</v>
      </c>
      <c r="I57" s="16"/>
      <c r="J57" s="14">
        <v>1</v>
      </c>
      <c r="K57" s="15"/>
      <c r="L57" s="28">
        <v>0</v>
      </c>
      <c r="M57" s="16"/>
      <c r="N57" s="14">
        <v>2</v>
      </c>
      <c r="O57" s="15"/>
      <c r="P57" s="28">
        <v>1</v>
      </c>
      <c r="Q57" s="16"/>
      <c r="R57" s="14">
        <v>0</v>
      </c>
      <c r="S57" s="15"/>
      <c r="T57" s="28">
        <v>0</v>
      </c>
      <c r="U57" s="16"/>
      <c r="V57" s="14">
        <v>1</v>
      </c>
      <c r="W57" s="15"/>
      <c r="X57" s="28">
        <v>1</v>
      </c>
      <c r="Y57" s="16"/>
      <c r="Z57" s="14">
        <v>0</v>
      </c>
      <c r="AA57" s="15"/>
      <c r="AB57" s="28">
        <v>0</v>
      </c>
      <c r="AC57" s="16">
        <f>AB57</f>
        <v>0</v>
      </c>
      <c r="AD57" s="99"/>
      <c r="AE57" s="29">
        <f t="shared" si="4"/>
        <v>6</v>
      </c>
      <c r="AF57" s="30">
        <f t="shared" si="5"/>
        <v>2</v>
      </c>
      <c r="AG57" s="137"/>
    </row>
    <row r="58" spans="1:33" s="8" customFormat="1" ht="21.75" thickTop="1" thickBot="1">
      <c r="A58" s="34"/>
      <c r="B58" s="101" t="s">
        <v>13</v>
      </c>
      <c r="C58" s="102"/>
      <c r="D58" s="27">
        <f>SUM(D49:D57)</f>
        <v>10</v>
      </c>
      <c r="E58" s="20">
        <f>SUM(E49:E57)</f>
        <v>0.4375</v>
      </c>
      <c r="F58" s="25">
        <f>SUM(F49:F57)</f>
        <v>12</v>
      </c>
      <c r="G58" s="20"/>
      <c r="H58" s="28">
        <f>SUM(H49:H57)</f>
        <v>3</v>
      </c>
      <c r="I58" s="21">
        <f>SUM(I49:I57)</f>
        <v>0</v>
      </c>
      <c r="J58" s="25">
        <f>SUM(J49:J57)</f>
        <v>12</v>
      </c>
      <c r="K58" s="20"/>
      <c r="L58" s="28">
        <f>SUM(L49:L57)</f>
        <v>4</v>
      </c>
      <c r="M58" s="22">
        <f>SUM(M49:M57)</f>
        <v>0</v>
      </c>
      <c r="N58" s="25">
        <f>SUM(N49:N57)</f>
        <v>11</v>
      </c>
      <c r="O58" s="20"/>
      <c r="P58" s="28">
        <f>SUM(P49:P57)</f>
        <v>4</v>
      </c>
      <c r="Q58" s="22">
        <f>SUM(Q49:Q57)</f>
        <v>0</v>
      </c>
      <c r="R58" s="25">
        <f>SUM(R49:R57)</f>
        <v>3</v>
      </c>
      <c r="S58" s="20"/>
      <c r="T58" s="28">
        <f>SUM(T49:T57)</f>
        <v>1</v>
      </c>
      <c r="U58" s="23">
        <f>SUM(U49:U57)</f>
        <v>0</v>
      </c>
      <c r="V58" s="25">
        <f>SUM(V49:V57)</f>
        <v>5</v>
      </c>
      <c r="W58" s="20"/>
      <c r="X58" s="28">
        <f>SUM(X49:X57)</f>
        <v>1</v>
      </c>
      <c r="Y58" s="24">
        <f>SUM(Y49:Y57)</f>
        <v>0</v>
      </c>
      <c r="Z58" s="25">
        <f>SUM(Z49:Z57)</f>
        <v>4</v>
      </c>
      <c r="AA58" s="20"/>
      <c r="AB58" s="28">
        <f>SUM(AB49:AB57)</f>
        <v>2</v>
      </c>
      <c r="AC58" s="17">
        <f>SUM(AC49:AC57)</f>
        <v>1</v>
      </c>
      <c r="AD58" s="100"/>
      <c r="AE58" s="29">
        <f t="shared" si="4"/>
        <v>47</v>
      </c>
      <c r="AF58" s="26">
        <f>SUM(AF49:AF57)</f>
        <v>15</v>
      </c>
      <c r="AG58" s="137"/>
    </row>
    <row r="59" spans="1:33" s="8" customFormat="1" ht="19.5" thickTop="1"/>
    <row r="60" spans="1:33" s="8" customFormat="1" ht="18.75"/>
    <row r="61" spans="1:33" s="8" customFormat="1">
      <c r="A61" s="3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s="8" customFormat="1" ht="24.75" thickBot="1">
      <c r="A62" s="3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s="1" customFormat="1" ht="32.25" thickTop="1" thickBot="1">
      <c r="A63" s="2"/>
      <c r="B63" s="104" t="s">
        <v>16</v>
      </c>
      <c r="C63" s="105"/>
      <c r="D63" s="106"/>
      <c r="E63" s="33"/>
      <c r="F63" s="2"/>
      <c r="G63" s="2"/>
      <c r="H63" s="107" t="s">
        <v>92</v>
      </c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9"/>
      <c r="W63" s="6"/>
      <c r="X63" s="6"/>
      <c r="Y63" s="2"/>
      <c r="Z63" s="7"/>
      <c r="AA63" s="7"/>
      <c r="AB63" s="7"/>
      <c r="AC63" s="7"/>
      <c r="AD63" s="7"/>
      <c r="AE63" s="7"/>
      <c r="AF63" s="7"/>
      <c r="AG63" s="7"/>
    </row>
    <row r="64" spans="1:33" s="1" customFormat="1" ht="8.25" customHeight="1" thickTop="1" thickBo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9"/>
      <c r="AC64" s="9"/>
      <c r="AD64" s="9"/>
      <c r="AE64" s="9"/>
      <c r="AF64" s="9"/>
      <c r="AG64" s="7"/>
    </row>
    <row r="65" spans="1:33" s="1" customFormat="1" ht="28.5" thickTop="1" thickBot="1">
      <c r="A65" s="2"/>
      <c r="B65" s="104" t="s">
        <v>17</v>
      </c>
      <c r="C65" s="105"/>
      <c r="D65" s="106"/>
      <c r="E65" s="2"/>
      <c r="F65" s="2"/>
      <c r="G65" s="2"/>
      <c r="H65" s="110" t="s">
        <v>38</v>
      </c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2"/>
      <c r="W65" s="6"/>
      <c r="X65" s="6"/>
      <c r="Y65" s="2"/>
      <c r="Z65" s="113" t="s">
        <v>91</v>
      </c>
      <c r="AA65" s="114"/>
      <c r="AB65" s="114"/>
      <c r="AC65" s="114"/>
      <c r="AD65" s="114"/>
      <c r="AE65" s="114"/>
      <c r="AF65" s="115"/>
      <c r="AG65" s="7"/>
    </row>
    <row r="66" spans="1:33" s="1" customFormat="1" ht="6.95" customHeight="1" thickTop="1" thickBot="1">
      <c r="A66" s="2"/>
      <c r="B66" s="50"/>
      <c r="C66" s="51"/>
      <c r="D66" s="50"/>
      <c r="E66" s="2"/>
      <c r="F66" s="2"/>
      <c r="G66" s="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3"/>
      <c r="X66" s="53"/>
      <c r="Y66" s="2"/>
      <c r="Z66" s="49"/>
      <c r="AA66" s="49"/>
      <c r="AB66" s="49"/>
      <c r="AC66" s="49"/>
      <c r="AD66" s="49"/>
      <c r="AE66" s="49"/>
      <c r="AF66" s="49"/>
      <c r="AG66" s="7"/>
    </row>
    <row r="67" spans="1:33" s="2" customFormat="1" ht="27.75" thickTop="1" thickBot="1">
      <c r="B67" s="104" t="s">
        <v>40</v>
      </c>
      <c r="C67" s="106"/>
      <c r="D67" s="31" t="e">
        <f>#REF!+D44+D23+D5</f>
        <v>#REF!</v>
      </c>
      <c r="E67" s="10"/>
      <c r="H67" s="156" t="s">
        <v>39</v>
      </c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8"/>
      <c r="W67" s="10"/>
      <c r="X67" s="10"/>
      <c r="Y67" s="10"/>
      <c r="Z67" s="119" t="s">
        <v>37</v>
      </c>
      <c r="AA67" s="120"/>
      <c r="AB67" s="120"/>
      <c r="AC67" s="120"/>
      <c r="AD67" s="120"/>
      <c r="AE67" s="120"/>
      <c r="AF67" s="121"/>
      <c r="AG67" s="7"/>
    </row>
    <row r="68" spans="1:33" s="2" customFormat="1" ht="11.1" customHeight="1" thickTop="1" thickBot="1">
      <c r="Y68" s="10"/>
      <c r="Z68" s="61"/>
      <c r="AA68" s="61"/>
      <c r="AB68" s="61"/>
      <c r="AC68" s="61"/>
      <c r="AD68" s="61"/>
      <c r="AE68" s="61"/>
      <c r="AF68" s="61"/>
      <c r="AG68" s="7"/>
    </row>
    <row r="69" spans="1:33" s="2" customFormat="1" ht="24.95" customHeight="1" thickTop="1" thickBot="1">
      <c r="D69" s="159" t="s">
        <v>41</v>
      </c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1"/>
      <c r="AA69" s="62"/>
      <c r="AB69" s="62"/>
      <c r="AC69" s="62"/>
      <c r="AD69" s="62"/>
      <c r="AE69" s="62"/>
      <c r="AF69" s="62"/>
      <c r="AG69" s="7"/>
    </row>
    <row r="70" spans="1:33" s="2" customFormat="1" ht="9.6" customHeight="1" thickTop="1" thickBot="1">
      <c r="AA70" s="61"/>
      <c r="AB70" s="61"/>
      <c r="AC70" s="61"/>
      <c r="AD70" s="61"/>
      <c r="AE70" s="61"/>
      <c r="AF70" s="61"/>
      <c r="AG70" s="7"/>
    </row>
    <row r="71" spans="1:33" s="2" customFormat="1" ht="25.5" thickTop="1" thickBot="1">
      <c r="C71" s="63" t="s">
        <v>42</v>
      </c>
      <c r="D71" s="150"/>
      <c r="E71" s="151"/>
      <c r="F71" s="151"/>
      <c r="G71" s="151"/>
      <c r="H71" s="152"/>
      <c r="I71" s="63"/>
      <c r="J71" s="74" t="s">
        <v>43</v>
      </c>
      <c r="K71" s="74"/>
      <c r="L71" s="74"/>
      <c r="M71" s="74"/>
      <c r="N71" s="74"/>
      <c r="O71" s="64"/>
      <c r="P71" s="91" t="s">
        <v>44</v>
      </c>
      <c r="Q71" s="91"/>
      <c r="R71" s="91"/>
      <c r="S71" s="91"/>
      <c r="T71" s="91"/>
      <c r="U71" s="64"/>
      <c r="V71" s="93" t="s">
        <v>45</v>
      </c>
      <c r="W71" s="93"/>
      <c r="X71" s="93"/>
      <c r="Y71" s="93"/>
      <c r="Z71" s="93"/>
      <c r="AA71" s="64"/>
      <c r="AB71" s="103" t="s">
        <v>51</v>
      </c>
      <c r="AC71" s="103"/>
      <c r="AD71" s="103"/>
      <c r="AE71" s="103"/>
      <c r="AF71" s="103"/>
      <c r="AG71" s="7"/>
    </row>
    <row r="72" spans="1:33" s="2" customFormat="1" ht="25.5" thickTop="1" thickBot="1">
      <c r="C72" s="65" t="s">
        <v>46</v>
      </c>
      <c r="D72"/>
      <c r="E72"/>
      <c r="F72"/>
      <c r="G72"/>
      <c r="H72"/>
      <c r="I72" s="36"/>
      <c r="J72" s="74">
        <f>D37</f>
        <v>10</v>
      </c>
      <c r="K72" s="74"/>
      <c r="L72" s="74"/>
      <c r="M72" s="74"/>
      <c r="N72" s="74"/>
      <c r="O72" s="64"/>
      <c r="P72" s="91">
        <f>D58</f>
        <v>10</v>
      </c>
      <c r="Q72" s="91"/>
      <c r="R72" s="91"/>
      <c r="S72" s="91"/>
      <c r="T72" s="91"/>
      <c r="U72" s="64"/>
      <c r="V72" s="93">
        <v>10</v>
      </c>
      <c r="W72" s="93"/>
      <c r="X72" s="93"/>
      <c r="Y72" s="93"/>
      <c r="Z72" s="93"/>
      <c r="AA72" s="64"/>
      <c r="AB72" s="72">
        <f t="shared" ref="AB72:AB77" si="6">D72+J72+P72+V72</f>
        <v>30</v>
      </c>
      <c r="AC72" s="72"/>
      <c r="AD72" s="72"/>
      <c r="AE72" s="72"/>
      <c r="AF72" s="72"/>
      <c r="AG72" s="7"/>
    </row>
    <row r="73" spans="1:33" s="2" customFormat="1" ht="25.5" thickTop="1" thickBot="1">
      <c r="C73" s="65" t="s">
        <v>47</v>
      </c>
      <c r="D73"/>
      <c r="E73"/>
      <c r="F73"/>
      <c r="G73"/>
      <c r="H73"/>
      <c r="I73" s="36"/>
      <c r="J73" s="74">
        <v>41</v>
      </c>
      <c r="K73" s="74"/>
      <c r="L73" s="74"/>
      <c r="M73" s="74"/>
      <c r="N73" s="74"/>
      <c r="O73" s="64"/>
      <c r="P73" s="91">
        <f>AE58</f>
        <v>47</v>
      </c>
      <c r="Q73" s="91"/>
      <c r="R73" s="91"/>
      <c r="S73" s="91"/>
      <c r="T73" s="91"/>
      <c r="U73" s="64"/>
      <c r="V73" s="93">
        <v>47</v>
      </c>
      <c r="W73" s="93"/>
      <c r="X73" s="93"/>
      <c r="Y73" s="93"/>
      <c r="Z73" s="93"/>
      <c r="AA73" s="64"/>
      <c r="AB73" s="72">
        <f t="shared" si="6"/>
        <v>135</v>
      </c>
      <c r="AC73" s="72"/>
      <c r="AD73" s="72"/>
      <c r="AE73" s="72"/>
      <c r="AF73" s="72"/>
      <c r="AG73" s="7"/>
    </row>
    <row r="74" spans="1:33" s="2" customFormat="1" ht="25.5" thickTop="1" thickBot="1">
      <c r="C74" s="65" t="s">
        <v>48</v>
      </c>
      <c r="D74"/>
      <c r="E74"/>
      <c r="F74"/>
      <c r="G74"/>
      <c r="H74"/>
      <c r="I74" s="36"/>
      <c r="J74" s="74">
        <v>9</v>
      </c>
      <c r="K74" s="74"/>
      <c r="L74" s="74"/>
      <c r="M74" s="74"/>
      <c r="N74" s="74"/>
      <c r="O74" s="64"/>
      <c r="P74" s="91">
        <v>9</v>
      </c>
      <c r="Q74" s="91"/>
      <c r="R74" s="91"/>
      <c r="S74" s="91"/>
      <c r="T74" s="91"/>
      <c r="U74" s="64"/>
      <c r="V74" s="93">
        <v>9</v>
      </c>
      <c r="W74" s="93"/>
      <c r="X74" s="93"/>
      <c r="Y74" s="93"/>
      <c r="Z74" s="93"/>
      <c r="AA74" s="64"/>
      <c r="AB74" s="72">
        <f t="shared" si="6"/>
        <v>27</v>
      </c>
      <c r="AC74" s="72"/>
      <c r="AD74" s="72"/>
      <c r="AE74" s="72"/>
      <c r="AF74" s="72"/>
      <c r="AG74" s="7"/>
    </row>
    <row r="75" spans="1:33" s="2" customFormat="1" ht="25.5" thickTop="1" thickBot="1">
      <c r="C75" s="66" t="s">
        <v>49</v>
      </c>
      <c r="D75"/>
      <c r="E75"/>
      <c r="F75"/>
      <c r="G75"/>
      <c r="H75"/>
      <c r="I75" s="64"/>
      <c r="J75" s="74">
        <v>3</v>
      </c>
      <c r="K75" s="74"/>
      <c r="L75" s="74"/>
      <c r="M75" s="74"/>
      <c r="N75" s="74"/>
      <c r="O75" s="64"/>
      <c r="P75" s="91">
        <v>3</v>
      </c>
      <c r="Q75" s="91"/>
      <c r="R75" s="91"/>
      <c r="S75" s="91"/>
      <c r="T75" s="91"/>
      <c r="U75" s="64"/>
      <c r="V75" s="93">
        <v>3</v>
      </c>
      <c r="W75" s="93"/>
      <c r="X75" s="93"/>
      <c r="Y75" s="93"/>
      <c r="Z75" s="93"/>
      <c r="AA75" s="64"/>
      <c r="AB75" s="72">
        <f t="shared" si="6"/>
        <v>9</v>
      </c>
      <c r="AC75" s="72"/>
      <c r="AD75" s="72"/>
      <c r="AE75" s="72"/>
      <c r="AF75" s="72"/>
      <c r="AG75" s="7"/>
    </row>
    <row r="76" spans="1:33" s="2" customFormat="1" ht="25.5" thickTop="1" thickBot="1">
      <c r="C76" s="65" t="s">
        <v>50</v>
      </c>
      <c r="D76"/>
      <c r="E76"/>
      <c r="F76"/>
      <c r="G76"/>
      <c r="H76"/>
      <c r="I76" s="64"/>
      <c r="J76" s="74">
        <v>2</v>
      </c>
      <c r="K76" s="74"/>
      <c r="L76" s="74"/>
      <c r="M76" s="74"/>
      <c r="N76" s="74"/>
      <c r="O76" s="64"/>
      <c r="P76" s="91">
        <v>2</v>
      </c>
      <c r="Q76" s="91"/>
      <c r="R76" s="91"/>
      <c r="S76" s="91"/>
      <c r="T76" s="91"/>
      <c r="U76" s="64"/>
      <c r="V76" s="93">
        <v>1</v>
      </c>
      <c r="W76" s="93"/>
      <c r="X76" s="93"/>
      <c r="Y76" s="93"/>
      <c r="Z76" s="93"/>
      <c r="AA76" s="64"/>
      <c r="AB76" s="72">
        <f t="shared" si="6"/>
        <v>5</v>
      </c>
      <c r="AC76" s="72"/>
      <c r="AD76" s="72"/>
      <c r="AE76" s="72"/>
      <c r="AF76" s="72"/>
      <c r="AG76" s="7"/>
    </row>
    <row r="77" spans="1:33" s="2" customFormat="1" ht="25.5" thickTop="1" thickBot="1">
      <c r="C77" s="65" t="s">
        <v>52</v>
      </c>
      <c r="D77" s="153"/>
      <c r="E77" s="154"/>
      <c r="F77" s="154"/>
      <c r="G77" s="154"/>
      <c r="H77" s="155"/>
      <c r="I77" s="36"/>
      <c r="J77" s="162">
        <v>14</v>
      </c>
      <c r="K77" s="74"/>
      <c r="L77" s="74"/>
      <c r="M77" s="74"/>
      <c r="N77" s="74"/>
      <c r="O77" s="64"/>
      <c r="P77" s="92">
        <f>AF58</f>
        <v>15</v>
      </c>
      <c r="Q77" s="91"/>
      <c r="R77" s="91"/>
      <c r="S77" s="91"/>
      <c r="T77" s="91"/>
      <c r="U77" s="64"/>
      <c r="V77" s="94">
        <v>15</v>
      </c>
      <c r="W77" s="93"/>
      <c r="X77" s="93"/>
      <c r="Y77" s="93"/>
      <c r="Z77" s="93"/>
      <c r="AA77" s="64"/>
      <c r="AB77" s="73">
        <f t="shared" si="6"/>
        <v>44</v>
      </c>
      <c r="AC77" s="73"/>
      <c r="AD77" s="73"/>
      <c r="AE77" s="73"/>
      <c r="AF77" s="73"/>
      <c r="AG77" s="7"/>
    </row>
    <row r="78" spans="1:33" s="1" customFormat="1" ht="9.6" customHeight="1" thickTop="1" thickBo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s="32" customFormat="1" ht="27" customHeight="1" thickTop="1" thickBot="1">
      <c r="A79" s="35"/>
      <c r="B79" s="75" t="s">
        <v>53</v>
      </c>
      <c r="C79" s="76"/>
      <c r="D79" s="81" t="s">
        <v>0</v>
      </c>
      <c r="E79" s="84" t="s">
        <v>1</v>
      </c>
      <c r="F79" s="87" t="s">
        <v>19</v>
      </c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37"/>
      <c r="AE79" s="89" t="s">
        <v>23</v>
      </c>
      <c r="AF79" s="89"/>
      <c r="AG79" s="35"/>
    </row>
    <row r="80" spans="1:33" s="32" customFormat="1" ht="37.5" thickTop="1" thickBot="1">
      <c r="A80" s="35"/>
      <c r="B80" s="77"/>
      <c r="C80" s="78"/>
      <c r="D80" s="82"/>
      <c r="E80" s="85"/>
      <c r="F80" s="90" t="s">
        <v>20</v>
      </c>
      <c r="G80" s="90"/>
      <c r="H80" s="90"/>
      <c r="I80" s="90"/>
      <c r="J80" s="90"/>
      <c r="K80" s="90"/>
      <c r="L80" s="90"/>
      <c r="M80" s="90"/>
      <c r="N80" s="90" t="s">
        <v>21</v>
      </c>
      <c r="O80" s="90"/>
      <c r="P80" s="90"/>
      <c r="Q80" s="90"/>
      <c r="R80" s="90"/>
      <c r="S80" s="90"/>
      <c r="T80" s="90"/>
      <c r="U80" s="90"/>
      <c r="V80" s="90" t="s">
        <v>30</v>
      </c>
      <c r="W80" s="90"/>
      <c r="X80" s="90"/>
      <c r="Y80" s="90"/>
      <c r="Z80" s="90"/>
      <c r="AA80" s="90"/>
      <c r="AB80" s="90"/>
      <c r="AC80" s="90"/>
      <c r="AD80" s="38"/>
      <c r="AE80" s="39" t="s">
        <v>24</v>
      </c>
      <c r="AF80" s="40" t="s">
        <v>25</v>
      </c>
      <c r="AG80" s="35"/>
    </row>
    <row r="81" spans="1:33" s="32" customFormat="1" ht="25.5" thickTop="1" thickBot="1">
      <c r="A81" s="35"/>
      <c r="B81" s="77"/>
      <c r="C81" s="78"/>
      <c r="D81" s="83"/>
      <c r="E81" s="86"/>
      <c r="F81" s="90" t="s">
        <v>83</v>
      </c>
      <c r="G81" s="90"/>
      <c r="H81" s="90"/>
      <c r="I81" s="90"/>
      <c r="J81" s="90"/>
      <c r="K81" s="90"/>
      <c r="L81" s="90"/>
      <c r="M81" s="90"/>
      <c r="N81" s="90" t="s">
        <v>84</v>
      </c>
      <c r="O81" s="90"/>
      <c r="P81" s="90"/>
      <c r="Q81" s="90"/>
      <c r="R81" s="90"/>
      <c r="S81" s="90"/>
      <c r="T81" s="90"/>
      <c r="U81" s="90"/>
      <c r="V81" s="90" t="s">
        <v>85</v>
      </c>
      <c r="W81" s="90"/>
      <c r="X81" s="90"/>
      <c r="Y81" s="90"/>
      <c r="Z81" s="90"/>
      <c r="AA81" s="90"/>
      <c r="AB81" s="90"/>
      <c r="AC81" s="90"/>
      <c r="AD81" s="41"/>
      <c r="AE81" s="42">
        <f>AB73</f>
        <v>135</v>
      </c>
      <c r="AF81" s="43">
        <v>44</v>
      </c>
      <c r="AG81" s="35"/>
    </row>
    <row r="82" spans="1:33" s="32" customFormat="1" ht="25.5" thickTop="1" thickBot="1">
      <c r="A82" s="35"/>
      <c r="B82" s="79"/>
      <c r="C82" s="80"/>
      <c r="D82" s="44" t="s">
        <v>22</v>
      </c>
      <c r="E82" s="45" t="e">
        <f>E33+#REF!+#REF!</f>
        <v>#REF!</v>
      </c>
      <c r="F82" s="147" t="s">
        <v>86</v>
      </c>
      <c r="G82" s="147"/>
      <c r="H82" s="147"/>
      <c r="I82" s="147"/>
      <c r="J82" s="147"/>
      <c r="K82" s="147"/>
      <c r="L82" s="147"/>
      <c r="M82" s="46"/>
      <c r="N82" s="148" t="s">
        <v>87</v>
      </c>
      <c r="O82" s="148"/>
      <c r="P82" s="148"/>
      <c r="Q82" s="148"/>
      <c r="R82" s="148"/>
      <c r="S82" s="148"/>
      <c r="T82" s="148"/>
      <c r="U82" s="46"/>
      <c r="V82" s="147" t="s">
        <v>88</v>
      </c>
      <c r="W82" s="147"/>
      <c r="X82" s="147"/>
      <c r="Y82" s="147"/>
      <c r="Z82" s="147"/>
      <c r="AA82" s="147"/>
      <c r="AB82" s="147"/>
      <c r="AC82" s="147"/>
      <c r="AD82" s="47" t="e">
        <f>AD$38+#REF!</f>
        <v>#REF!</v>
      </c>
      <c r="AE82" s="149" t="s">
        <v>31</v>
      </c>
      <c r="AF82" s="149"/>
      <c r="AG82" s="35"/>
    </row>
    <row r="83" spans="1:33" s="1" customFormat="1">
      <c r="A83" s="2"/>
      <c r="B83" s="71" t="s">
        <v>89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2"/>
    </row>
    <row r="84" spans="1:33" s="1" customFormat="1">
      <c r="A84" s="2"/>
      <c r="B84" s="71" t="s">
        <v>90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2"/>
    </row>
    <row r="85" spans="1:33" s="1" customFormat="1">
      <c r="A85" s="2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2"/>
    </row>
  </sheetData>
  <mergeCells count="128">
    <mergeCell ref="AG19:AG37"/>
    <mergeCell ref="B21:D21"/>
    <mergeCell ref="H21:V21"/>
    <mergeCell ref="Z21:AF21"/>
    <mergeCell ref="B23:C23"/>
    <mergeCell ref="Z23:AF23"/>
    <mergeCell ref="AE25:AE27"/>
    <mergeCell ref="C25:C27"/>
    <mergeCell ref="AF25:AF27"/>
    <mergeCell ref="J26:M26"/>
    <mergeCell ref="N26:Q26"/>
    <mergeCell ref="R26:U26"/>
    <mergeCell ref="B19:D19"/>
    <mergeCell ref="H19:V19"/>
    <mergeCell ref="D25:D27"/>
    <mergeCell ref="E25:E27"/>
    <mergeCell ref="B37:C37"/>
    <mergeCell ref="B25:B27"/>
    <mergeCell ref="V26:Y26"/>
    <mergeCell ref="Z26:AC26"/>
    <mergeCell ref="F25:AC25"/>
    <mergeCell ref="F26:I26"/>
    <mergeCell ref="AD27:AD37"/>
    <mergeCell ref="F82:L82"/>
    <mergeCell ref="N82:T82"/>
    <mergeCell ref="V82:AC82"/>
    <mergeCell ref="AE82:AF82"/>
    <mergeCell ref="D71:H71"/>
    <mergeCell ref="D77:H77"/>
    <mergeCell ref="V74:Z74"/>
    <mergeCell ref="J71:N71"/>
    <mergeCell ref="P71:T71"/>
    <mergeCell ref="V71:Z71"/>
    <mergeCell ref="B65:D65"/>
    <mergeCell ref="H65:V65"/>
    <mergeCell ref="Z65:AF65"/>
    <mergeCell ref="B67:C67"/>
    <mergeCell ref="Z67:AF67"/>
    <mergeCell ref="H67:V67"/>
    <mergeCell ref="D69:Z69"/>
    <mergeCell ref="J77:N77"/>
    <mergeCell ref="AG40:AG58"/>
    <mergeCell ref="Z42:AF42"/>
    <mergeCell ref="B44:C44"/>
    <mergeCell ref="L44:T44"/>
    <mergeCell ref="B46:B48"/>
    <mergeCell ref="C46:C48"/>
    <mergeCell ref="D46:D48"/>
    <mergeCell ref="E46:E48"/>
    <mergeCell ref="F46:AC46"/>
    <mergeCell ref="AE46:AE48"/>
    <mergeCell ref="AF46:AF48"/>
    <mergeCell ref="F47:I47"/>
    <mergeCell ref="J47:M47"/>
    <mergeCell ref="N47:Q47"/>
    <mergeCell ref="R47:U47"/>
    <mergeCell ref="V47:Y47"/>
    <mergeCell ref="Z47:AC47"/>
    <mergeCell ref="AD48:AD58"/>
    <mergeCell ref="B42:D42"/>
    <mergeCell ref="H42:V42"/>
    <mergeCell ref="B58:C58"/>
    <mergeCell ref="Z44:AF44"/>
    <mergeCell ref="B1:D1"/>
    <mergeCell ref="H1:V1"/>
    <mergeCell ref="B3:D3"/>
    <mergeCell ref="H3:V3"/>
    <mergeCell ref="Z3:AF3"/>
    <mergeCell ref="B63:D63"/>
    <mergeCell ref="H63:V63"/>
    <mergeCell ref="B40:D40"/>
    <mergeCell ref="H40:V40"/>
    <mergeCell ref="L23:T23"/>
    <mergeCell ref="B5:C5"/>
    <mergeCell ref="L5:T5"/>
    <mergeCell ref="Z5:AF5"/>
    <mergeCell ref="B7:B9"/>
    <mergeCell ref="C7:C9"/>
    <mergeCell ref="D7:D9"/>
    <mergeCell ref="E7:E9"/>
    <mergeCell ref="F7:AC7"/>
    <mergeCell ref="AE7:AE9"/>
    <mergeCell ref="AF7:AF9"/>
    <mergeCell ref="F8:I8"/>
    <mergeCell ref="J8:M8"/>
    <mergeCell ref="Z8:AC8"/>
    <mergeCell ref="AD9:AD16"/>
    <mergeCell ref="B16:C16"/>
    <mergeCell ref="N8:Q8"/>
    <mergeCell ref="R8:U8"/>
    <mergeCell ref="V8:Y8"/>
    <mergeCell ref="AB71:AF71"/>
    <mergeCell ref="J72:N72"/>
    <mergeCell ref="J73:N73"/>
    <mergeCell ref="P73:T73"/>
    <mergeCell ref="P77:T77"/>
    <mergeCell ref="P74:T74"/>
    <mergeCell ref="V72:Z72"/>
    <mergeCell ref="V73:Z73"/>
    <mergeCell ref="V77:Z77"/>
    <mergeCell ref="P75:T75"/>
    <mergeCell ref="P76:T76"/>
    <mergeCell ref="V75:Z75"/>
    <mergeCell ref="V76:Z76"/>
    <mergeCell ref="B85:AF85"/>
    <mergeCell ref="AB72:AF72"/>
    <mergeCell ref="AB73:AF73"/>
    <mergeCell ref="AB77:AF77"/>
    <mergeCell ref="AB74:AF74"/>
    <mergeCell ref="AB75:AF75"/>
    <mergeCell ref="AB76:AF76"/>
    <mergeCell ref="J75:N75"/>
    <mergeCell ref="J76:N76"/>
    <mergeCell ref="B83:AF83"/>
    <mergeCell ref="B84:AF84"/>
    <mergeCell ref="B79:C82"/>
    <mergeCell ref="D79:D81"/>
    <mergeCell ref="E79:E81"/>
    <mergeCell ref="F79:AC79"/>
    <mergeCell ref="AE79:AF79"/>
    <mergeCell ref="F80:M80"/>
    <mergeCell ref="N80:U80"/>
    <mergeCell ref="V80:AC80"/>
    <mergeCell ref="F81:M81"/>
    <mergeCell ref="N81:U81"/>
    <mergeCell ref="V81:AC81"/>
    <mergeCell ref="J74:N74"/>
    <mergeCell ref="P72:T72"/>
  </mergeCells>
  <pageMargins left="0.7" right="0.7" top="0.75" bottom="0.75" header="0.3" footer="0.3"/>
  <pageSetup paperSize="9" orientation="landscape" r:id="rId1"/>
  <ignoredErrors>
    <ignoredError sqref="D44 D23 D5 AB72:AB74 AB75:AB77 J72 P72:P7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الدراسات الإسلامية 1م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Dell</cp:lastModifiedBy>
  <cp:lastPrinted>2022-02-23T10:30:46Z</cp:lastPrinted>
  <dcterms:created xsi:type="dcterms:W3CDTF">1996-10-14T23:33:28Z</dcterms:created>
  <dcterms:modified xsi:type="dcterms:W3CDTF">2022-02-24T08:53:55Z</dcterms:modified>
</cp:coreProperties>
</file>