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دراسات الاسلامية\رابع وخامس اسلاميات\مواصفات\"/>
    </mc:Choice>
  </mc:AlternateContent>
  <xr:revisionPtr revIDLastSave="0" documentId="13_ncr:1_{5F5C2276-5425-4576-BFEE-FC17F4925F0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الحديث  - 5ب - ف2 - للنشر" sheetId="23" r:id="rId1"/>
  </sheets>
  <calcPr calcId="181029"/>
</workbook>
</file>

<file path=xl/calcChain.xml><?xml version="1.0" encoding="utf-8"?>
<calcChain xmlns="http://schemas.openxmlformats.org/spreadsheetml/2006/main">
  <c r="AB19" i="23" l="1"/>
  <c r="Z19" i="23"/>
  <c r="Y19" i="23"/>
  <c r="X19" i="23"/>
  <c r="V19" i="23"/>
  <c r="U19" i="23"/>
  <c r="T19" i="23"/>
  <c r="R19" i="23"/>
  <c r="Q19" i="23"/>
  <c r="P19" i="23"/>
  <c r="N19" i="23"/>
  <c r="M19" i="23"/>
  <c r="L19" i="23"/>
  <c r="J19" i="23"/>
  <c r="I19" i="23"/>
  <c r="H19" i="23"/>
  <c r="F19" i="23"/>
  <c r="E19" i="23"/>
  <c r="D19" i="23"/>
  <c r="AC18" i="23"/>
  <c r="AC17" i="23"/>
  <c r="AC16" i="23"/>
  <c r="AC15" i="23"/>
  <c r="AC14" i="23"/>
  <c r="AF19" i="23"/>
  <c r="AE19" i="23"/>
  <c r="AC10" i="23"/>
  <c r="AE36" i="23" l="1"/>
  <c r="AE51" i="23" s="1"/>
  <c r="AE55" i="23" s="1"/>
  <c r="AF36" i="23"/>
  <c r="AF51" i="23" s="1"/>
  <c r="AF55" i="23" s="1"/>
  <c r="AC19" i="23"/>
  <c r="E51" i="23"/>
  <c r="G51" i="23"/>
  <c r="I51" i="23"/>
  <c r="K51" i="23"/>
  <c r="M51" i="23"/>
  <c r="O51" i="23"/>
  <c r="Q51" i="23"/>
  <c r="S51" i="23"/>
  <c r="U51" i="23"/>
  <c r="W51" i="23"/>
  <c r="Y51" i="23"/>
  <c r="AA51" i="23"/>
  <c r="AB36" i="23"/>
  <c r="AB51" i="23" s="1"/>
  <c r="Z36" i="23"/>
  <c r="Z51" i="23" s="1"/>
  <c r="Y36" i="23"/>
  <c r="X36" i="23"/>
  <c r="X51" i="23" s="1"/>
  <c r="V36" i="23"/>
  <c r="V51" i="23" s="1"/>
  <c r="U36" i="23"/>
  <c r="T36" i="23"/>
  <c r="T51" i="23" s="1"/>
  <c r="R36" i="23"/>
  <c r="R51" i="23" s="1"/>
  <c r="Q36" i="23"/>
  <c r="P36" i="23"/>
  <c r="P51" i="23" s="1"/>
  <c r="N36" i="23"/>
  <c r="N51" i="23" s="1"/>
  <c r="M36" i="23"/>
  <c r="L36" i="23"/>
  <c r="L51" i="23" s="1"/>
  <c r="J36" i="23"/>
  <c r="J51" i="23" s="1"/>
  <c r="I36" i="23"/>
  <c r="H36" i="23"/>
  <c r="H51" i="23" s="1"/>
  <c r="F36" i="23"/>
  <c r="F51" i="23" s="1"/>
  <c r="E36" i="23"/>
  <c r="D36" i="23"/>
  <c r="D51" i="23" s="1"/>
  <c r="AC51" i="23"/>
  <c r="AC33" i="23"/>
  <c r="AD51" i="23"/>
  <c r="AC36" i="23" l="1"/>
</calcChain>
</file>

<file path=xl/sharedStrings.xml><?xml version="1.0" encoding="utf-8"?>
<sst xmlns="http://schemas.openxmlformats.org/spreadsheetml/2006/main" count="167" uniqueCount="55">
  <si>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</si>
  <si>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</si>
  <si>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</si>
  <si>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</si>
  <si>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</si>
  <si>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</si>
  <si>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</si>
  <si>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</si>
  <si>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</si>
  <si>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</si>
  <si>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</si>
  <si>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</si>
  <si>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</si>
  <si>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</si>
  <si>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</si>
  <si>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</si>
  <si>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</si>
  <si>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</si>
  <si>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</si>
  <si>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</si>
  <si>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</si>
  <si>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</si>
  <si>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</si>
  <si>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</si>
  <si>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</si>
  <si>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</si>
  <si>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</si>
  <si>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</si>
  <si>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</si>
  <si>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</si>
  <si>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</si>
  <si>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</si>
  <si>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</si>
  <si>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</si>
  <si>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10 فقرات</t>
  </si>
  <si>
    <t>30 فقرة</t>
  </si>
  <si>
    <t>7.5 درجة (0.25 لكل فقرة)</t>
  </si>
  <si>
    <t>2.5 درجة (0.25 لكل فقرة)</t>
  </si>
  <si>
    <t>منزلة الصدق</t>
  </si>
  <si>
    <t>فضل الرحمة</t>
  </si>
  <si>
    <t>فضل الحياء</t>
  </si>
  <si>
    <t>فضل الصبر</t>
  </si>
  <si>
    <t>منزلة التواضع</t>
  </si>
  <si>
    <r>
      <t>تواضع النبي</t>
    </r>
    <r>
      <rPr>
        <sz val="14"/>
        <color rgb="FF0F1419"/>
        <rFont val="Tahoma"/>
        <family val="2"/>
      </rPr>
      <t xml:space="preserve"> ﷺ</t>
    </r>
  </si>
  <si>
    <r>
      <t xml:space="preserve">صدق النبي </t>
    </r>
    <r>
      <rPr>
        <sz val="14"/>
        <color rgb="FF0F1419"/>
        <rFont val="Arial"/>
        <family val="2"/>
      </rPr>
      <t>ﷺ</t>
    </r>
  </si>
  <si>
    <r>
      <t>أمانة النبي</t>
    </r>
    <r>
      <rPr>
        <sz val="14"/>
        <color rgb="FF0F1419"/>
        <rFont val="Tahoma"/>
        <family val="2"/>
      </rPr>
      <t xml:space="preserve"> ﷺ</t>
    </r>
    <r>
      <rPr>
        <b/>
        <sz val="14"/>
        <color rgb="FF470F03"/>
        <rFont val="Arial"/>
        <family val="2"/>
      </rPr>
      <t xml:space="preserve"> </t>
    </r>
  </si>
  <si>
    <r>
      <t>حلم النبي</t>
    </r>
    <r>
      <rPr>
        <sz val="14"/>
        <color rgb="FF0F1419"/>
        <rFont val="Tahoma"/>
        <family val="2"/>
      </rPr>
      <t xml:space="preserve"> ﷺ</t>
    </r>
  </si>
  <si>
    <r>
      <t>رحمة النبي</t>
    </r>
    <r>
      <rPr>
        <sz val="14"/>
        <color rgb="FF0F1419"/>
        <rFont val="Tahoma"/>
        <family val="2"/>
      </rPr>
      <t xml:space="preserve"> ﷺ</t>
    </r>
  </si>
  <si>
    <r>
      <t>حياء النبي</t>
    </r>
    <r>
      <rPr>
        <sz val="14"/>
        <color rgb="FF0F1419"/>
        <rFont val="Tahoma"/>
        <family val="2"/>
      </rPr>
      <t xml:space="preserve"> ﷺ</t>
    </r>
  </si>
  <si>
    <r>
      <t>صبر النبي</t>
    </r>
    <r>
      <rPr>
        <sz val="14"/>
        <color rgb="FF0F1419"/>
        <rFont val="Tahoma"/>
        <family val="2"/>
      </rPr>
      <t xml:space="preserve"> ﷺ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</si>
  <si>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الحديث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الخامس </t>
    </r>
    <r>
      <rPr>
        <b/>
        <sz val="13"/>
        <color indexed="17"/>
        <rFont val="Arial"/>
        <family val="2"/>
      </rPr>
      <t>الابتدائي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</si>
  <si>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</si>
  <si>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إعداد أ. سارة الكتاني</t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</si>
  <si>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الحديث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الخامس الابتدائي </t>
    </r>
    <r>
      <rPr>
        <sz val="16"/>
        <color indexed="62"/>
        <rFont val="AL-Mateen"/>
        <charset val="178"/>
      </rPr>
      <t>الفصل الثاني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</si>
  <si>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 xml:space="preserve">الحديث </t>
    </r>
    <r>
      <rPr>
        <sz val="16"/>
        <rFont val="AL-Mateen"/>
        <charset val="178"/>
      </rPr>
      <t xml:space="preserve">للصف </t>
    </r>
    <r>
      <rPr>
        <u/>
        <sz val="16"/>
        <color indexed="57"/>
        <rFont val="AL-Mateen"/>
        <charset val="178"/>
      </rPr>
      <t xml:space="preserve">الخامس الابتدائي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</si>
</sst>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4" x14ac:knownFonts="1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rgb="FFFF0000"/>
      <name val="Arial"/>
      <family val="2"/>
    </font>
    <font>
      <sz val="16"/>
      <color rgb="FFFF0000"/>
      <name val="Times New Roman"/>
      <family val="1"/>
      <scheme val="major"/>
    </font>
    <font>
      <sz val="16"/>
      <color theme="4"/>
      <name val="Times New Roman"/>
      <family val="1"/>
      <scheme val="major"/>
    </font>
    <font>
      <sz val="16"/>
      <color theme="3"/>
      <name val="Times New Roman"/>
      <family val="1"/>
      <scheme val="major"/>
    </font>
    <font>
      <b/>
      <sz val="14"/>
      <color indexed="8"/>
      <name val="Arial"/>
      <family val="2"/>
      <charset val="178"/>
    </font>
    <font>
      <b/>
      <sz val="14"/>
      <color rgb="FF470F03"/>
      <name val="Arial"/>
      <family val="2"/>
      <charset val="178"/>
    </font>
    <font>
      <sz val="14"/>
      <color rgb="FF0F1419"/>
      <name val="Tahoma"/>
      <family val="2"/>
    </font>
    <font>
      <sz val="14"/>
      <color rgb="FF0F1419"/>
      <name val="Arial"/>
      <family val="2"/>
    </font>
    <font>
      <b/>
      <sz val="14"/>
      <color rgb="FF470F03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49" fillId="0" borderId="0" applyNumberFormat="0" applyFill="0" applyBorder="0" applyAlignment="0" applyProtection="0"/>
    <xf numFmtId="0" fontId="50" fillId="0" borderId="20" applyNumberFormat="0" applyFill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2" fillId="0" borderId="0" applyNumberFormat="0" applyFill="0" applyBorder="0" applyAlignment="0" applyProtection="0"/>
    <xf numFmtId="0" fontId="53" fillId="13" borderId="0" applyNumberFormat="0" applyBorder="0" applyAlignment="0" applyProtection="0"/>
    <xf numFmtId="0" fontId="54" fillId="14" borderId="0" applyNumberFormat="0" applyBorder="0" applyAlignment="0" applyProtection="0"/>
    <xf numFmtId="0" fontId="55" fillId="15" borderId="0" applyNumberFormat="0" applyBorder="0" applyAlignment="0" applyProtection="0"/>
    <xf numFmtId="0" fontId="56" fillId="16" borderId="23" applyNumberFormat="0" applyAlignment="0" applyProtection="0"/>
    <xf numFmtId="0" fontId="57" fillId="17" borderId="24" applyNumberFormat="0" applyAlignment="0" applyProtection="0"/>
    <xf numFmtId="0" fontId="58" fillId="17" borderId="23" applyNumberFormat="0" applyAlignment="0" applyProtection="0"/>
    <xf numFmtId="0" fontId="59" fillId="0" borderId="25" applyNumberFormat="0" applyFill="0" applyAlignment="0" applyProtection="0"/>
    <xf numFmtId="0" fontId="60" fillId="18" borderId="26" applyNumberFormat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28" applyNumberFormat="0" applyFill="0" applyAlignment="0" applyProtection="0"/>
    <xf numFmtId="0" fontId="6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4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4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0" borderId="0"/>
    <xf numFmtId="0" fontId="2" fillId="19" borderId="27" applyNumberFormat="0" applyFont="0" applyAlignment="0" applyProtection="0"/>
    <xf numFmtId="0" fontId="5" fillId="0" borderId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27" applyNumberFormat="0" applyFont="0" applyAlignment="0" applyProtection="0"/>
  </cellStyleXfs>
  <cellXfs count="113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1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36" fillId="0" borderId="0" xfId="0" applyNumberFormat="1" applyFont="1" applyFill="1" applyBorder="1" applyAlignment="1" applyProtection="1">
      <alignment vertical="center" readingOrder="2"/>
    </xf>
    <xf numFmtId="0" fontId="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5" xfId="0" applyNumberFormat="1" applyFont="1" applyFill="1" applyBorder="1" applyAlignment="1" applyProtection="1">
      <alignment horizontal="center" vertical="center" readingOrder="2"/>
    </xf>
    <xf numFmtId="0" fontId="35" fillId="5" borderId="5" xfId="0" applyNumberFormat="1" applyFont="1" applyFill="1" applyBorder="1" applyAlignment="1" applyProtection="1">
      <alignment horizontal="center" vertical="center" readingOrder="2"/>
    </xf>
    <xf numFmtId="1" fontId="35" fillId="6" borderId="5" xfId="0" applyNumberFormat="1" applyFont="1" applyFill="1" applyBorder="1" applyAlignment="1" applyProtection="1">
      <alignment horizontal="center" vertical="center" readingOrder="2"/>
    </xf>
    <xf numFmtId="0" fontId="19" fillId="7" borderId="5" xfId="0" applyNumberFormat="1" applyFont="1" applyFill="1" applyBorder="1" applyAlignment="1" applyProtection="1">
      <alignment horizontal="center" vertical="center" wrapText="1" readingOrder="2"/>
    </xf>
    <xf numFmtId="0" fontId="20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9" fillId="8" borderId="5" xfId="0" applyNumberFormat="1" applyFont="1" applyFill="1" applyBorder="1" applyAlignment="1" applyProtection="1">
      <alignment horizontal="center" vertical="center" wrapText="1" readingOrder="2"/>
    </xf>
    <xf numFmtId="0" fontId="38" fillId="3" borderId="16" xfId="0" applyNumberFormat="1" applyFont="1" applyFill="1" applyBorder="1" applyAlignment="1" applyProtection="1">
      <alignment horizontal="center" vertical="center" readingOrder="2"/>
    </xf>
    <xf numFmtId="1" fontId="39" fillId="0" borderId="16" xfId="0" applyNumberFormat="1" applyFont="1" applyFill="1" applyBorder="1" applyAlignment="1" applyProtection="1">
      <alignment horizontal="center" vertical="center" readingOrder="2"/>
    </xf>
    <xf numFmtId="1" fontId="41" fillId="3" borderId="16" xfId="0" applyNumberFormat="1" applyFont="1" applyFill="1" applyBorder="1" applyAlignment="1" applyProtection="1">
      <alignment horizontal="center" vertical="center" readingOrder="2"/>
    </xf>
    <xf numFmtId="2" fontId="35" fillId="4" borderId="16" xfId="0" applyNumberFormat="1" applyFont="1" applyFill="1" applyBorder="1" applyAlignment="1" applyProtection="1">
      <alignment horizontal="center" vertical="center" readingOrder="2"/>
    </xf>
    <xf numFmtId="0" fontId="43" fillId="12" borderId="16" xfId="0" applyNumberFormat="1" applyFont="1" applyFill="1" applyBorder="1" applyAlignment="1" applyProtection="1">
      <alignment horizontal="center" vertical="center" readingOrder="2"/>
    </xf>
    <xf numFmtId="0" fontId="43" fillId="6" borderId="16" xfId="0" applyNumberFormat="1" applyFont="1" applyFill="1" applyBorder="1" applyAlignment="1" applyProtection="1">
      <alignment horizontal="center" vertical="center" readingOrder="2"/>
    </xf>
    <xf numFmtId="1" fontId="39" fillId="12" borderId="16" xfId="0" applyNumberFormat="1" applyFont="1" applyFill="1" applyBorder="1" applyAlignment="1" applyProtection="1">
      <alignment horizontal="center" vertical="center" readingOrder="2"/>
    </xf>
    <xf numFmtId="1" fontId="39" fillId="6" borderId="16" xfId="0" applyNumberFormat="1" applyFont="1" applyFill="1" applyBorder="1" applyAlignment="1" applyProtection="1">
      <alignment horizontal="center" vertical="center" readingOrder="2"/>
    </xf>
    <xf numFmtId="0" fontId="44" fillId="6" borderId="16" xfId="0" applyNumberFormat="1" applyFont="1" applyFill="1" applyBorder="1" applyAlignment="1" applyProtection="1">
      <alignment horizontal="center" vertical="center" readingOrder="2"/>
    </xf>
    <xf numFmtId="1" fontId="44" fillId="6" borderId="16" xfId="0" applyNumberFormat="1" applyFont="1" applyFill="1" applyBorder="1" applyAlignment="1" applyProtection="1">
      <alignment horizontal="center" vertical="center" readingOrder="2"/>
    </xf>
    <xf numFmtId="1" fontId="44" fillId="6" borderId="16" xfId="0" applyNumberFormat="1" applyFont="1" applyFill="1" applyBorder="1" applyAlignment="1" applyProtection="1">
      <alignment horizontal="center" vertical="center" readingOrder="2"/>
      <protection locked="0"/>
    </xf>
    <xf numFmtId="165" fontId="44" fillId="6" borderId="16" xfId="0" applyNumberFormat="1" applyFont="1" applyFill="1" applyBorder="1" applyAlignment="1" applyProtection="1">
      <alignment horizontal="center" vertical="center" readingOrder="2"/>
    </xf>
    <xf numFmtId="2" fontId="44" fillId="6" borderId="16" xfId="0" applyNumberFormat="1" applyFont="1" applyFill="1" applyBorder="1" applyAlignment="1" applyProtection="1">
      <alignment horizontal="center" vertical="center" readingOrder="2"/>
    </xf>
    <xf numFmtId="1" fontId="45" fillId="6" borderId="16" xfId="0" applyNumberFormat="1" applyFont="1" applyFill="1" applyBorder="1" applyAlignment="1" applyProtection="1">
      <alignment horizontal="center" vertical="center" readingOrder="2"/>
    </xf>
    <xf numFmtId="0" fontId="45" fillId="6" borderId="16" xfId="0" applyNumberFormat="1" applyFont="1" applyFill="1" applyBorder="1" applyAlignment="1" applyProtection="1">
      <alignment horizontal="center" vertical="center" readingOrder="2"/>
    </xf>
    <xf numFmtId="0" fontId="46" fillId="6" borderId="16" xfId="0" applyNumberFormat="1" applyFont="1" applyFill="1" applyBorder="1" applyAlignment="1" applyProtection="1">
      <alignment horizontal="center" vertical="center" readingOrder="2"/>
    </xf>
    <xf numFmtId="1" fontId="47" fillId="6" borderId="16" xfId="0" applyNumberFormat="1" applyFont="1" applyFill="1" applyBorder="1" applyAlignment="1" applyProtection="1">
      <alignment horizontal="center" vertical="center" readingOrder="2"/>
    </xf>
    <xf numFmtId="1" fontId="36" fillId="6" borderId="5" xfId="0" applyNumberFormat="1" applyFont="1" applyFill="1" applyBorder="1" applyAlignment="1" applyProtection="1">
      <alignment horizontal="center" vertical="center" readingOrder="2"/>
    </xf>
    <xf numFmtId="0" fontId="48" fillId="6" borderId="5" xfId="0" applyNumberFormat="1" applyFont="1" applyFill="1" applyBorder="1" applyAlignment="1" applyProtection="1">
      <alignment horizontal="center" vertical="center" readingOrder="2"/>
    </xf>
    <xf numFmtId="1" fontId="48" fillId="6" borderId="5" xfId="0" applyNumberFormat="1" applyFont="1" applyFill="1" applyBorder="1" applyAlignment="1" applyProtection="1">
      <alignment horizontal="center" vertical="center" readingOrder="2"/>
    </xf>
    <xf numFmtId="1" fontId="46" fillId="6" borderId="5" xfId="0" applyNumberFormat="1" applyFont="1" applyFill="1" applyBorder="1" applyAlignment="1" applyProtection="1">
      <alignment horizontal="center" vertical="center" readingOrder="2"/>
    </xf>
    <xf numFmtId="0" fontId="43" fillId="12" borderId="16" xfId="0" applyNumberFormat="1" applyFont="1" applyFill="1" applyBorder="1" applyAlignment="1" applyProtection="1">
      <alignment horizontal="center" vertical="center" readingOrder="2"/>
    </xf>
    <xf numFmtId="0" fontId="65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37" fillId="0" borderId="12" xfId="0" applyNumberFormat="1" applyFont="1" applyFill="1" applyBorder="1" applyAlignment="1" applyProtection="1">
      <alignment vertical="center" readingOrder="2"/>
    </xf>
    <xf numFmtId="0" fontId="37" fillId="0" borderId="6" xfId="0" applyNumberFormat="1" applyFont="1" applyFill="1" applyBorder="1" applyAlignment="1" applyProtection="1">
      <alignment vertical="center" readingOrder="2"/>
    </xf>
    <xf numFmtId="0" fontId="35" fillId="3" borderId="16" xfId="0" applyNumberFormat="1" applyFont="1" applyFill="1" applyBorder="1" applyAlignment="1" applyProtection="1">
      <alignment horizontal="center" vertical="center" readingOrder="2"/>
    </xf>
    <xf numFmtId="1" fontId="39" fillId="0" borderId="16" xfId="0" applyNumberFormat="1" applyFont="1" applyFill="1" applyBorder="1" applyAlignment="1" applyProtection="1">
      <alignment horizontal="center" vertical="center" readingOrder="2"/>
    </xf>
    <xf numFmtId="2" fontId="40" fillId="3" borderId="16" xfId="0" applyNumberFormat="1" applyFont="1" applyFill="1" applyBorder="1" applyAlignment="1" applyProtection="1">
      <alignment horizontal="center" vertical="center" readingOrder="2"/>
    </xf>
    <xf numFmtId="1" fontId="41" fillId="3" borderId="16" xfId="0" applyNumberFormat="1" applyFont="1" applyFill="1" applyBorder="1" applyAlignment="1" applyProtection="1">
      <alignment horizontal="center" vertical="center" readingOrder="2"/>
    </xf>
    <xf numFmtId="0" fontId="39" fillId="0" borderId="16" xfId="0" applyNumberFormat="1" applyFont="1" applyFill="1" applyBorder="1" applyAlignment="1" applyProtection="1">
      <alignment horizontal="center" vertical="center" readingOrder="2"/>
    </xf>
    <xf numFmtId="1" fontId="35" fillId="12" borderId="16" xfId="0" applyNumberFormat="1" applyFont="1" applyFill="1" applyBorder="1" applyAlignment="1" applyProtection="1">
      <alignment horizontal="center" vertical="center" readingOrder="2"/>
    </xf>
    <xf numFmtId="1" fontId="67" fillId="0" borderId="16" xfId="0" applyNumberFormat="1" applyFont="1" applyFill="1" applyBorder="1" applyAlignment="1" applyProtection="1">
      <alignment horizontal="center" vertical="center" readingOrder="2"/>
    </xf>
    <xf numFmtId="1" fontId="67" fillId="0" borderId="16" xfId="0" applyNumberFormat="1" applyFont="1" applyFill="1" applyBorder="1" applyAlignment="1" applyProtection="1">
      <alignment horizontal="center" vertical="center" readingOrder="2"/>
    </xf>
    <xf numFmtId="1" fontId="66" fillId="0" borderId="16" xfId="0" applyNumberFormat="1" applyFont="1" applyFill="1" applyBorder="1" applyAlignment="1" applyProtection="1">
      <alignment horizontal="center" vertical="center" readingOrder="2"/>
    </xf>
    <xf numFmtId="0" fontId="35" fillId="3" borderId="16" xfId="0" applyNumberFormat="1" applyFont="1" applyFill="1" applyBorder="1" applyAlignment="1" applyProtection="1">
      <alignment horizontal="center" vertical="center" readingOrder="2"/>
    </xf>
    <xf numFmtId="1" fontId="39" fillId="0" borderId="16" xfId="0" applyNumberFormat="1" applyFont="1" applyFill="1" applyBorder="1" applyAlignment="1" applyProtection="1">
      <alignment horizontal="center" vertical="center" readingOrder="2"/>
    </xf>
    <xf numFmtId="2" fontId="40" fillId="3" borderId="16" xfId="0" applyNumberFormat="1" applyFont="1" applyFill="1" applyBorder="1" applyAlignment="1" applyProtection="1">
      <alignment horizontal="center" vertical="center" readingOrder="2"/>
    </xf>
    <xf numFmtId="1" fontId="41" fillId="3" borderId="16" xfId="0" applyNumberFormat="1" applyFont="1" applyFill="1" applyBorder="1" applyAlignment="1" applyProtection="1">
      <alignment horizontal="center" vertical="center" readingOrder="2"/>
    </xf>
    <xf numFmtId="0" fontId="39" fillId="0" borderId="16" xfId="0" applyNumberFormat="1" applyFont="1" applyFill="1" applyBorder="1" applyAlignment="1" applyProtection="1">
      <alignment horizontal="center" vertical="center" readingOrder="2"/>
    </xf>
    <xf numFmtId="1" fontId="35" fillId="12" borderId="16" xfId="0" applyNumberFormat="1" applyFont="1" applyFill="1" applyBorder="1" applyAlignment="1" applyProtection="1">
      <alignment horizontal="center" vertical="center" readingOrder="2"/>
    </xf>
    <xf numFmtId="1" fontId="67" fillId="6" borderId="16" xfId="0" applyNumberFormat="1" applyFont="1" applyFill="1" applyBorder="1" applyAlignment="1" applyProtection="1">
      <alignment horizontal="center" vertical="center" readingOrder="2"/>
    </xf>
    <xf numFmtId="1" fontId="66" fillId="0" borderId="16" xfId="0" applyNumberFormat="1" applyFont="1" applyFill="1" applyBorder="1" applyAlignment="1" applyProtection="1">
      <alignment horizontal="center" vertical="center" readingOrder="2"/>
    </xf>
    <xf numFmtId="1" fontId="68" fillId="12" borderId="16" xfId="0" applyNumberFormat="1" applyFont="1" applyFill="1" applyBorder="1" applyAlignment="1" applyProtection="1">
      <alignment horizontal="center" vertical="center" readingOrder="2"/>
    </xf>
    <xf numFmtId="0" fontId="69" fillId="6" borderId="16" xfId="46" applyFont="1" applyFill="1" applyBorder="1" applyAlignment="1">
      <alignment horizontal="center" vertical="center"/>
    </xf>
    <xf numFmtId="0" fontId="70" fillId="0" borderId="0" xfId="0" applyFont="1" applyAlignment="1">
      <alignment horizontal="center"/>
    </xf>
    <xf numFmtId="1" fontId="19" fillId="7" borderId="29" xfId="0" applyNumberFormat="1" applyFont="1" applyFill="1" applyBorder="1" applyAlignment="1" applyProtection="1">
      <alignment horizontal="center" vertical="center" wrapText="1" readingOrder="2"/>
    </xf>
    <xf numFmtId="0" fontId="19" fillId="7" borderId="30" xfId="0" applyNumberFormat="1" applyFont="1" applyFill="1" applyBorder="1" applyAlignment="1" applyProtection="1">
      <alignment horizontal="center" vertical="center" wrapText="1" readingOrder="2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5" fillId="11" borderId="16" xfId="0" applyNumberFormat="1" applyFont="1" applyFill="1" applyBorder="1" applyAlignment="1" applyProtection="1">
      <alignment horizontal="center" vertical="center" readingOrder="2"/>
    </xf>
    <xf numFmtId="0" fontId="7" fillId="12" borderId="16" xfId="3" applyFont="1" applyFill="1" applyBorder="1" applyAlignment="1">
      <alignment horizontal="center" vertical="center"/>
    </xf>
    <xf numFmtId="0" fontId="42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9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10" borderId="5" xfId="0" applyNumberFormat="1" applyFont="1" applyFill="1" applyBorder="1" applyAlignment="1" applyProtection="1">
      <alignment horizontal="center" vertical="center" wrapText="1" readingOrder="2"/>
    </xf>
    <xf numFmtId="0" fontId="42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6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16" xfId="0" applyNumberFormat="1" applyFont="1" applyFill="1" applyBorder="1" applyAlignment="1" applyProtection="1">
      <alignment horizontal="center" vertical="center" wrapText="1" readingOrder="2"/>
    </xf>
    <xf numFmtId="0" fontId="43" fillId="12" borderId="16" xfId="0" applyNumberFormat="1" applyFont="1" applyFill="1" applyBorder="1" applyAlignment="1" applyProtection="1">
      <alignment horizontal="center" vertical="center" readingOrder="2"/>
    </xf>
    <xf numFmtId="0" fontId="35" fillId="12" borderId="5" xfId="0" applyNumberFormat="1" applyFont="1" applyFill="1" applyBorder="1" applyAlignment="1" applyProtection="1">
      <alignment horizontal="center" vertical="center" wrapText="1" readingOrder="2"/>
    </xf>
    <xf numFmtId="0" fontId="35" fillId="9" borderId="5" xfId="0" applyNumberFormat="1" applyFont="1" applyFill="1" applyBorder="1" applyAlignment="1" applyProtection="1">
      <alignment horizontal="center" vertical="center" wrapText="1" readingOrder="2"/>
    </xf>
    <xf numFmtId="0" fontId="37" fillId="10" borderId="5" xfId="0" applyNumberFormat="1" applyFont="1" applyFill="1" applyBorder="1" applyAlignment="1" applyProtection="1">
      <alignment horizontal="center" vertical="center" readingOrder="2"/>
    </xf>
    <xf numFmtId="0" fontId="35" fillId="10" borderId="5" xfId="0" applyNumberFormat="1" applyFont="1" applyFill="1" applyBorder="1" applyAlignment="1" applyProtection="1">
      <alignment horizontal="center" vertical="center" readingOrder="2"/>
    </xf>
    <xf numFmtId="0" fontId="37" fillId="0" borderId="7" xfId="0" applyNumberFormat="1" applyFont="1" applyFill="1" applyBorder="1" applyAlignment="1" applyProtection="1">
      <alignment horizontal="center" vertical="center" readingOrder="2"/>
    </xf>
    <xf numFmtId="0" fontId="37" fillId="0" borderId="12" xfId="0" applyNumberFormat="1" applyFont="1" applyFill="1" applyBorder="1" applyAlignment="1" applyProtection="1">
      <alignment horizontal="center" vertical="center" readingOrder="2"/>
    </xf>
    <xf numFmtId="1" fontId="19" fillId="8" borderId="29" xfId="0" applyNumberFormat="1" applyFont="1" applyFill="1" applyBorder="1" applyAlignment="1" applyProtection="1">
      <alignment horizontal="center" vertical="center" wrapText="1" readingOrder="2"/>
    </xf>
    <xf numFmtId="0" fontId="19" fillId="8" borderId="30" xfId="0" applyNumberFormat="1" applyFont="1" applyFill="1" applyBorder="1" applyAlignment="1" applyProtection="1">
      <alignment horizontal="center" vertical="center" wrapText="1" readingOrder="2"/>
    </xf>
  </cellXfs>
  <cellStyles count="67">
    <cellStyle name="20% - تمييز1" xfId="21" builtinId="30" customBuiltin="1"/>
    <cellStyle name="20% - تمييز1 2" xfId="47" xr:uid="{802251B6-1389-40FC-BBA1-B1A1EA181109}"/>
    <cellStyle name="20% - تمييز2" xfId="25" builtinId="34" customBuiltin="1"/>
    <cellStyle name="20% - تمييز2 2" xfId="50" xr:uid="{89E6E712-2AF5-4936-8D7D-DC3DA41601C2}"/>
    <cellStyle name="20% - تمييز3" xfId="29" builtinId="38" customBuiltin="1"/>
    <cellStyle name="20% - تمييز3 2" xfId="53" xr:uid="{0C9E2B32-E06C-4FAE-999C-F64920959540}"/>
    <cellStyle name="20% - تمييز4" xfId="33" builtinId="42" customBuiltin="1"/>
    <cellStyle name="20% - تمييز4 2" xfId="56" xr:uid="{F901D5FC-B042-4674-8FF0-25FE24F2D41C}"/>
    <cellStyle name="20% - تمييز5" xfId="37" builtinId="46" customBuiltin="1"/>
    <cellStyle name="20% - تمييز5 2" xfId="59" xr:uid="{667B19F5-726D-4A0D-907F-49DAAB6A728E}"/>
    <cellStyle name="20% - تمييز6" xfId="41" builtinId="50" customBuiltin="1"/>
    <cellStyle name="20% - تمييز6 2" xfId="62" xr:uid="{B06FE3C6-37D9-428B-A2E4-208F014372E5}"/>
    <cellStyle name="40% - تمييز1" xfId="22" builtinId="31" customBuiltin="1"/>
    <cellStyle name="40% - تمييز1 2" xfId="48" xr:uid="{41FF0064-6EAD-4A4E-B72B-1EC0E074C4AE}"/>
    <cellStyle name="40% - تمييز2" xfId="26" builtinId="35" customBuiltin="1"/>
    <cellStyle name="40% - تمييز2 2" xfId="51" xr:uid="{051118BE-AB00-438D-8BAA-C67C370A4E8F}"/>
    <cellStyle name="40% - تمييز3" xfId="30" builtinId="39" customBuiltin="1"/>
    <cellStyle name="40% - تمييز3 2" xfId="54" xr:uid="{E1E4DD25-BAD5-4FB7-9521-EE78724EC7A2}"/>
    <cellStyle name="40% - تمييز4" xfId="34" builtinId="43" customBuiltin="1"/>
    <cellStyle name="40% - تمييز4 2" xfId="57" xr:uid="{71527375-C545-4837-BA1A-3038CBE384EE}"/>
    <cellStyle name="40% - تمييز5" xfId="38" builtinId="47" customBuiltin="1"/>
    <cellStyle name="40% - تمييز5 2" xfId="60" xr:uid="{87BB6B21-BC0D-4028-8B21-96D2DFDC1EF2}"/>
    <cellStyle name="40% - تمييز6" xfId="42" builtinId="51" customBuiltin="1"/>
    <cellStyle name="40% - تمييز6 2" xfId="63" xr:uid="{3873E560-9F1A-423F-B5E2-A8094BA39C5E}"/>
    <cellStyle name="60% - تمييز1" xfId="23" builtinId="32" customBuiltin="1"/>
    <cellStyle name="60% - تمييز1 2" xfId="49" xr:uid="{8F5DD580-8261-4E05-9B70-F41D3A6CA600}"/>
    <cellStyle name="60% - تمييز2" xfId="27" builtinId="36" customBuiltin="1"/>
    <cellStyle name="60% - تمييز2 2" xfId="52" xr:uid="{3D5E93D8-BF59-4AE5-A47A-8E1E4FD09EF2}"/>
    <cellStyle name="60% - تمييز3" xfId="31" builtinId="40" customBuiltin="1"/>
    <cellStyle name="60% - تمييز3 2" xfId="55" xr:uid="{582F0CEC-1541-4992-82D6-205A3CED3858}"/>
    <cellStyle name="60% - تمييز4" xfId="35" builtinId="44" customBuiltin="1"/>
    <cellStyle name="60% - تمييز4 2" xfId="58" xr:uid="{9D85050C-F632-468D-B6A9-BABF77D2A2DD}"/>
    <cellStyle name="60% - تمييز5" xfId="39" builtinId="48" customBuiltin="1"/>
    <cellStyle name="60% - تمييز5 2" xfId="61" xr:uid="{C4224304-C657-4204-B13B-6DDE3594B86F}"/>
    <cellStyle name="60% - تمييز6" xfId="43" builtinId="52" customBuiltin="1"/>
    <cellStyle name="60% - تمييز6 2" xfId="64" xr:uid="{45FF05CF-62A9-4B16-911F-3AEB30BC3E47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6" xr:uid="{74954A05-5EA9-42AA-A956-18C449E8D199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00000000-0005-0000-0000-000032000000}"/>
    <cellStyle name="عادي 2 2" xfId="65" xr:uid="{E306C95F-6F6B-4154-A843-BD6FC8A8CEFC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00000000-0005-0000-0000-000033000000}"/>
    <cellStyle name="ملاحظة 2 2" xfId="66" xr:uid="{477C9EE8-CF87-43F1-BD0A-09C0AA4BE05F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40</xdr:row>
      <xdr:rowOff>44450</xdr:rowOff>
    </xdr:from>
    <xdr:to>
      <xdr:col>31</xdr:col>
      <xdr:colOff>298450</xdr:colOff>
      <xdr:row>41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AB327D86-122B-4888-8A1C-0E5149CA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40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2268FC92-5887-4ECA-B6D3-029A02B7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40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23779869-4128-43AF-9118-EF5827EF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547"/>
  <sheetViews>
    <sheetView rightToLeft="1" tabSelected="1" topLeftCell="A46" workbookViewId="0">
      <selection activeCell="J16" sqref="J16"/>
    </sheetView>
  </sheetViews>
  <sheetFormatPr defaultColWidth="9.140625" defaultRowHeight="24" x14ac:dyDescent="0.2"/>
  <cols>
    <col min="1" max="1" width="2" style="4" customWidth="1"/>
    <col min="2" max="2" width="4.85546875" style="4" customWidth="1"/>
    <col min="3" max="3" width="29.570312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 x14ac:dyDescent="0.25">
      <c r="B1" s="78" t="s">
        <v>16</v>
      </c>
      <c r="C1" s="79"/>
      <c r="D1" s="80"/>
      <c r="E1" s="9"/>
      <c r="H1" s="81" t="s">
        <v>50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3"/>
      <c r="W1" s="8"/>
      <c r="X1" s="8"/>
      <c r="Z1" s="10"/>
      <c r="AA1" s="10"/>
      <c r="AB1" s="10"/>
      <c r="AC1" s="10"/>
      <c r="AD1" s="10"/>
      <c r="AE1" s="10"/>
      <c r="AF1" s="10"/>
      <c r="AG1" s="74"/>
    </row>
    <row r="2" spans="1:148" s="1" customFormat="1" ht="8.25" customHeight="1" thickTop="1" thickBot="1" x14ac:dyDescent="0.25">
      <c r="AB2" s="17"/>
      <c r="AC2" s="17"/>
      <c r="AD2" s="17"/>
      <c r="AE2" s="17"/>
      <c r="AF2" s="17"/>
      <c r="AG2" s="74"/>
    </row>
    <row r="3" spans="1:148" s="1" customFormat="1" ht="28.5" thickTop="1" thickBot="1" x14ac:dyDescent="0.25">
      <c r="B3" s="78" t="s">
        <v>17</v>
      </c>
      <c r="C3" s="79"/>
      <c r="D3" s="80"/>
      <c r="E3" s="2"/>
      <c r="H3" s="81" t="s">
        <v>51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3"/>
      <c r="W3" s="8"/>
      <c r="X3" s="8"/>
      <c r="Z3" s="84" t="s">
        <v>52</v>
      </c>
      <c r="AA3" s="85"/>
      <c r="AB3" s="85"/>
      <c r="AC3" s="85"/>
      <c r="AD3" s="85"/>
      <c r="AE3" s="85"/>
      <c r="AF3" s="86"/>
      <c r="AG3" s="74"/>
    </row>
    <row r="4" spans="1:148" s="1" customFormat="1" ht="5.45" customHeight="1" thickTop="1" thickBot="1" x14ac:dyDescent="0.25">
      <c r="AG4" s="74"/>
    </row>
    <row r="5" spans="1:148" s="2" customFormat="1" ht="27.75" thickTop="1" thickBot="1" x14ac:dyDescent="0.25">
      <c r="B5" s="78" t="s">
        <v>30</v>
      </c>
      <c r="C5" s="80"/>
      <c r="D5" s="49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84" t="s">
        <v>29</v>
      </c>
      <c r="AA5" s="85"/>
      <c r="AB5" s="85"/>
      <c r="AC5" s="85"/>
      <c r="AD5" s="85"/>
      <c r="AE5" s="85"/>
      <c r="AF5" s="86"/>
      <c r="AG5" s="74"/>
    </row>
    <row r="6" spans="1:148" s="2" customFormat="1" ht="9" customHeight="1" thickTop="1" thickBot="1" x14ac:dyDescent="0.25">
      <c r="AG6" s="74"/>
    </row>
    <row r="7" spans="1:148" s="3" customFormat="1" ht="24.75" customHeight="1" thickTop="1" thickBot="1" x14ac:dyDescent="0.25">
      <c r="A7" s="1"/>
      <c r="B7" s="87" t="s">
        <v>18</v>
      </c>
      <c r="C7" s="87" t="s">
        <v>31</v>
      </c>
      <c r="D7" s="100" t="s">
        <v>0</v>
      </c>
      <c r="E7" s="103" t="s">
        <v>1</v>
      </c>
      <c r="F7" s="104" t="s">
        <v>2</v>
      </c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27"/>
      <c r="AE7" s="97" t="s">
        <v>3</v>
      </c>
      <c r="AF7" s="97" t="s">
        <v>15</v>
      </c>
      <c r="AG7" s="75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 x14ac:dyDescent="0.25">
      <c r="A8" s="1"/>
      <c r="B8" s="88"/>
      <c r="C8" s="88"/>
      <c r="D8" s="101"/>
      <c r="E8" s="103"/>
      <c r="F8" s="104" t="s">
        <v>4</v>
      </c>
      <c r="G8" s="104"/>
      <c r="H8" s="104"/>
      <c r="I8" s="104"/>
      <c r="J8" s="104" t="s">
        <v>5</v>
      </c>
      <c r="K8" s="104"/>
      <c r="L8" s="104"/>
      <c r="M8" s="104"/>
      <c r="N8" s="104" t="s">
        <v>6</v>
      </c>
      <c r="O8" s="104"/>
      <c r="P8" s="104"/>
      <c r="Q8" s="104"/>
      <c r="R8" s="104" t="s">
        <v>7</v>
      </c>
      <c r="S8" s="104"/>
      <c r="T8" s="104"/>
      <c r="U8" s="104"/>
      <c r="V8" s="104" t="s">
        <v>8</v>
      </c>
      <c r="W8" s="104"/>
      <c r="X8" s="104"/>
      <c r="Y8" s="104"/>
      <c r="Z8" s="104" t="s">
        <v>9</v>
      </c>
      <c r="AA8" s="104"/>
      <c r="AB8" s="104"/>
      <c r="AC8" s="104"/>
      <c r="AD8" s="27"/>
      <c r="AE8" s="98"/>
      <c r="AF8" s="98"/>
      <c r="AG8" s="75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 x14ac:dyDescent="0.25">
      <c r="A9" s="1"/>
      <c r="B9" s="89"/>
      <c r="C9" s="89"/>
      <c r="D9" s="102"/>
      <c r="E9" s="103"/>
      <c r="F9" s="48" t="s">
        <v>10</v>
      </c>
      <c r="G9" s="48" t="s">
        <v>11</v>
      </c>
      <c r="H9" s="32" t="s">
        <v>12</v>
      </c>
      <c r="I9" s="48" t="s">
        <v>14</v>
      </c>
      <c r="J9" s="48" t="s">
        <v>10</v>
      </c>
      <c r="K9" s="48" t="s">
        <v>11</v>
      </c>
      <c r="L9" s="32" t="s">
        <v>12</v>
      </c>
      <c r="M9" s="48" t="s">
        <v>14</v>
      </c>
      <c r="N9" s="48" t="s">
        <v>10</v>
      </c>
      <c r="O9" s="48" t="s">
        <v>11</v>
      </c>
      <c r="P9" s="32" t="s">
        <v>12</v>
      </c>
      <c r="Q9" s="48" t="s">
        <v>14</v>
      </c>
      <c r="R9" s="48" t="s">
        <v>10</v>
      </c>
      <c r="S9" s="48" t="s">
        <v>11</v>
      </c>
      <c r="T9" s="32" t="s">
        <v>12</v>
      </c>
      <c r="U9" s="48" t="s">
        <v>14</v>
      </c>
      <c r="V9" s="48" t="s">
        <v>10</v>
      </c>
      <c r="W9" s="48" t="s">
        <v>11</v>
      </c>
      <c r="X9" s="32" t="s">
        <v>12</v>
      </c>
      <c r="Y9" s="48" t="s">
        <v>14</v>
      </c>
      <c r="Z9" s="48" t="s">
        <v>10</v>
      </c>
      <c r="AA9" s="48" t="s">
        <v>11</v>
      </c>
      <c r="AB9" s="32" t="s">
        <v>12</v>
      </c>
      <c r="AC9" s="48" t="s">
        <v>14</v>
      </c>
      <c r="AD9" s="76"/>
      <c r="AE9" s="99"/>
      <c r="AF9" s="99"/>
      <c r="AG9" s="75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 x14ac:dyDescent="0.3">
      <c r="B10" s="34">
        <v>1</v>
      </c>
      <c r="C10" s="71" t="s">
        <v>44</v>
      </c>
      <c r="D10" s="58">
        <v>2</v>
      </c>
      <c r="E10" s="52">
        <v>6.25E-2</v>
      </c>
      <c r="F10" s="53">
        <v>4</v>
      </c>
      <c r="G10" s="54">
        <v>0</v>
      </c>
      <c r="H10" s="57">
        <v>1</v>
      </c>
      <c r="I10" s="55">
        <v>0</v>
      </c>
      <c r="J10" s="56">
        <v>2</v>
      </c>
      <c r="K10" s="56">
        <v>0</v>
      </c>
      <c r="L10" s="57">
        <v>1</v>
      </c>
      <c r="M10" s="55">
        <v>0</v>
      </c>
      <c r="N10" s="56">
        <v>1</v>
      </c>
      <c r="O10" s="56">
        <v>0</v>
      </c>
      <c r="P10" s="57">
        <v>1</v>
      </c>
      <c r="Q10" s="55">
        <v>0</v>
      </c>
      <c r="R10" s="56">
        <v>1</v>
      </c>
      <c r="S10" s="56">
        <v>0</v>
      </c>
      <c r="T10" s="57">
        <v>1</v>
      </c>
      <c r="U10" s="55">
        <v>0</v>
      </c>
      <c r="V10" s="56">
        <v>1</v>
      </c>
      <c r="W10" s="56">
        <v>0</v>
      </c>
      <c r="X10" s="57">
        <v>0</v>
      </c>
      <c r="Y10" s="55">
        <v>0</v>
      </c>
      <c r="Z10" s="56">
        <v>1</v>
      </c>
      <c r="AA10" s="56">
        <v>0</v>
      </c>
      <c r="AB10" s="57">
        <v>0</v>
      </c>
      <c r="AC10" s="29">
        <f>AB10</f>
        <v>0</v>
      </c>
      <c r="AD10" s="76"/>
      <c r="AE10" s="60">
        <v>10</v>
      </c>
      <c r="AF10" s="59">
        <v>4</v>
      </c>
      <c r="AG10" s="75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 x14ac:dyDescent="0.3">
      <c r="B11" s="33">
        <v>2</v>
      </c>
      <c r="C11" s="71" t="s">
        <v>38</v>
      </c>
      <c r="D11" s="58">
        <v>1</v>
      </c>
      <c r="E11" s="52">
        <v>6.25E-2</v>
      </c>
      <c r="F11" s="53">
        <v>3</v>
      </c>
      <c r="G11" s="54">
        <v>0</v>
      </c>
      <c r="H11" s="57">
        <v>1</v>
      </c>
      <c r="I11" s="55"/>
      <c r="J11" s="56">
        <v>2</v>
      </c>
      <c r="K11" s="56">
        <v>0</v>
      </c>
      <c r="L11" s="57">
        <v>1</v>
      </c>
      <c r="M11" s="55"/>
      <c r="N11" s="56">
        <v>1</v>
      </c>
      <c r="O11" s="56">
        <v>0</v>
      </c>
      <c r="P11" s="57">
        <v>0</v>
      </c>
      <c r="Q11" s="55"/>
      <c r="R11" s="56">
        <v>1</v>
      </c>
      <c r="S11" s="56">
        <v>0</v>
      </c>
      <c r="T11" s="57">
        <v>0</v>
      </c>
      <c r="U11" s="55"/>
      <c r="V11" s="56">
        <v>1</v>
      </c>
      <c r="W11" s="56">
        <v>0</v>
      </c>
      <c r="X11" s="57">
        <v>1</v>
      </c>
      <c r="Y11" s="55"/>
      <c r="Z11" s="56">
        <v>1</v>
      </c>
      <c r="AA11" s="56">
        <v>0</v>
      </c>
      <c r="AB11" s="57">
        <v>0</v>
      </c>
      <c r="AC11" s="29"/>
      <c r="AD11" s="76"/>
      <c r="AE11" s="60">
        <v>9</v>
      </c>
      <c r="AF11" s="59">
        <v>3</v>
      </c>
      <c r="AG11" s="75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 x14ac:dyDescent="0.3">
      <c r="B12" s="34">
        <v>3</v>
      </c>
      <c r="C12" s="71" t="s">
        <v>45</v>
      </c>
      <c r="D12" s="58">
        <v>2</v>
      </c>
      <c r="E12" s="52">
        <v>6.25E-2</v>
      </c>
      <c r="F12" s="53">
        <v>4</v>
      </c>
      <c r="G12" s="54">
        <v>0</v>
      </c>
      <c r="H12" s="57">
        <v>1</v>
      </c>
      <c r="I12" s="55"/>
      <c r="J12" s="56">
        <v>2</v>
      </c>
      <c r="K12" s="56">
        <v>0</v>
      </c>
      <c r="L12" s="57">
        <v>1</v>
      </c>
      <c r="M12" s="55"/>
      <c r="N12" s="56">
        <v>2</v>
      </c>
      <c r="O12" s="56">
        <v>0</v>
      </c>
      <c r="P12" s="57">
        <v>1</v>
      </c>
      <c r="Q12" s="55"/>
      <c r="R12" s="56">
        <v>1</v>
      </c>
      <c r="S12" s="56">
        <v>0</v>
      </c>
      <c r="T12" s="57">
        <v>1</v>
      </c>
      <c r="U12" s="55"/>
      <c r="V12" s="56">
        <v>1</v>
      </c>
      <c r="W12" s="56">
        <v>0</v>
      </c>
      <c r="X12" s="57">
        <v>0</v>
      </c>
      <c r="Y12" s="55"/>
      <c r="Z12" s="56">
        <v>0</v>
      </c>
      <c r="AA12" s="56">
        <v>0</v>
      </c>
      <c r="AB12" s="57">
        <v>0</v>
      </c>
      <c r="AC12" s="29"/>
      <c r="AD12" s="76"/>
      <c r="AE12" s="60">
        <v>10</v>
      </c>
      <c r="AF12" s="59">
        <v>4</v>
      </c>
      <c r="AG12" s="7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 x14ac:dyDescent="0.3">
      <c r="B13" s="33">
        <v>4</v>
      </c>
      <c r="C13" s="71" t="s">
        <v>46</v>
      </c>
      <c r="D13" s="58">
        <v>1</v>
      </c>
      <c r="E13" s="52">
        <v>6.25E-2</v>
      </c>
      <c r="F13" s="53">
        <v>2</v>
      </c>
      <c r="G13" s="54">
        <v>0</v>
      </c>
      <c r="H13" s="57">
        <v>1</v>
      </c>
      <c r="I13" s="55"/>
      <c r="J13" s="56">
        <v>2</v>
      </c>
      <c r="K13" s="56">
        <v>0</v>
      </c>
      <c r="L13" s="57">
        <v>1</v>
      </c>
      <c r="M13" s="55"/>
      <c r="N13" s="56">
        <v>2</v>
      </c>
      <c r="O13" s="56">
        <v>0</v>
      </c>
      <c r="P13" s="57">
        <v>1</v>
      </c>
      <c r="Q13" s="55"/>
      <c r="R13" s="56">
        <v>1</v>
      </c>
      <c r="S13" s="56">
        <v>0</v>
      </c>
      <c r="T13" s="57">
        <v>0</v>
      </c>
      <c r="U13" s="55"/>
      <c r="V13" s="56">
        <v>1</v>
      </c>
      <c r="W13" s="56">
        <v>0</v>
      </c>
      <c r="X13" s="57">
        <v>0</v>
      </c>
      <c r="Y13" s="55"/>
      <c r="Z13" s="56">
        <v>1</v>
      </c>
      <c r="AA13" s="56">
        <v>0</v>
      </c>
      <c r="AB13" s="57">
        <v>1</v>
      </c>
      <c r="AC13" s="29"/>
      <c r="AD13" s="76"/>
      <c r="AE13" s="60">
        <v>9</v>
      </c>
      <c r="AF13" s="59">
        <v>4</v>
      </c>
      <c r="AG13" s="75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5.5" thickTop="1" thickBot="1" x14ac:dyDescent="0.3">
      <c r="B14" s="34">
        <v>5</v>
      </c>
      <c r="C14" s="71" t="s">
        <v>47</v>
      </c>
      <c r="D14" s="58">
        <v>1</v>
      </c>
      <c r="E14" s="52">
        <v>6.25E-2</v>
      </c>
      <c r="F14" s="53">
        <v>2</v>
      </c>
      <c r="G14" s="54">
        <v>0</v>
      </c>
      <c r="H14" s="57">
        <v>1</v>
      </c>
      <c r="I14" s="55">
        <v>0</v>
      </c>
      <c r="J14" s="56">
        <v>2</v>
      </c>
      <c r="K14" s="56">
        <v>0</v>
      </c>
      <c r="L14" s="57">
        <v>1</v>
      </c>
      <c r="M14" s="55">
        <v>0</v>
      </c>
      <c r="N14" s="56">
        <v>2</v>
      </c>
      <c r="O14" s="56">
        <v>0</v>
      </c>
      <c r="P14" s="57">
        <v>1</v>
      </c>
      <c r="Q14" s="55">
        <v>0</v>
      </c>
      <c r="R14" s="56">
        <v>1</v>
      </c>
      <c r="S14" s="56">
        <v>0</v>
      </c>
      <c r="T14" s="57">
        <v>0</v>
      </c>
      <c r="U14" s="55">
        <v>0</v>
      </c>
      <c r="V14" s="56">
        <v>0</v>
      </c>
      <c r="W14" s="56">
        <v>0</v>
      </c>
      <c r="X14" s="57">
        <v>0</v>
      </c>
      <c r="Y14" s="55">
        <v>0</v>
      </c>
      <c r="Z14" s="56">
        <v>1</v>
      </c>
      <c r="AA14" s="56">
        <v>0</v>
      </c>
      <c r="AB14" s="57">
        <v>0</v>
      </c>
      <c r="AC14" s="29">
        <f>AB14</f>
        <v>0</v>
      </c>
      <c r="AD14" s="76"/>
      <c r="AE14" s="60">
        <v>8</v>
      </c>
      <c r="AF14" s="59">
        <v>3</v>
      </c>
      <c r="AG14" s="75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5.5" thickTop="1" thickBot="1" x14ac:dyDescent="0.3">
      <c r="B15" s="33">
        <v>6</v>
      </c>
      <c r="C15" s="71" t="s">
        <v>39</v>
      </c>
      <c r="D15" s="58">
        <v>1</v>
      </c>
      <c r="E15" s="52">
        <v>6.25E-2</v>
      </c>
      <c r="F15" s="53">
        <v>3</v>
      </c>
      <c r="G15" s="54">
        <v>0</v>
      </c>
      <c r="H15" s="57">
        <v>1</v>
      </c>
      <c r="I15" s="55"/>
      <c r="J15" s="56">
        <v>2</v>
      </c>
      <c r="K15" s="56">
        <v>0</v>
      </c>
      <c r="L15" s="57">
        <v>1</v>
      </c>
      <c r="M15" s="55"/>
      <c r="N15" s="56">
        <v>1</v>
      </c>
      <c r="O15" s="56">
        <v>0</v>
      </c>
      <c r="P15" s="57">
        <v>0</v>
      </c>
      <c r="Q15" s="55"/>
      <c r="R15" s="56">
        <v>1</v>
      </c>
      <c r="S15" s="56">
        <v>0</v>
      </c>
      <c r="T15" s="57">
        <v>1</v>
      </c>
      <c r="U15" s="55"/>
      <c r="V15" s="56">
        <v>1</v>
      </c>
      <c r="W15" s="56">
        <v>0</v>
      </c>
      <c r="X15" s="57">
        <v>0</v>
      </c>
      <c r="Y15" s="55"/>
      <c r="Z15" s="56">
        <v>1</v>
      </c>
      <c r="AA15" s="56">
        <v>0</v>
      </c>
      <c r="AB15" s="57">
        <v>0</v>
      </c>
      <c r="AC15" s="29">
        <f>AB15</f>
        <v>0</v>
      </c>
      <c r="AD15" s="76"/>
      <c r="AE15" s="60">
        <v>9</v>
      </c>
      <c r="AF15" s="59">
        <v>3</v>
      </c>
      <c r="AG15" s="75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5.5" thickTop="1" thickBot="1" x14ac:dyDescent="0.3">
      <c r="B16" s="34">
        <v>7</v>
      </c>
      <c r="C16" s="71" t="s">
        <v>48</v>
      </c>
      <c r="D16" s="58">
        <v>1</v>
      </c>
      <c r="E16" s="52">
        <v>6.25E-2</v>
      </c>
      <c r="F16" s="53">
        <v>3</v>
      </c>
      <c r="G16" s="54">
        <v>0</v>
      </c>
      <c r="H16" s="57">
        <v>1</v>
      </c>
      <c r="I16" s="55">
        <v>0</v>
      </c>
      <c r="J16" s="56">
        <v>1</v>
      </c>
      <c r="K16" s="56">
        <v>0</v>
      </c>
      <c r="L16" s="57">
        <v>1</v>
      </c>
      <c r="M16" s="55">
        <v>0</v>
      </c>
      <c r="N16" s="56">
        <v>1</v>
      </c>
      <c r="O16" s="56">
        <v>0</v>
      </c>
      <c r="P16" s="57">
        <v>0</v>
      </c>
      <c r="Q16" s="55">
        <v>0</v>
      </c>
      <c r="R16" s="56">
        <v>1</v>
      </c>
      <c r="S16" s="56">
        <v>0</v>
      </c>
      <c r="T16" s="57">
        <v>0</v>
      </c>
      <c r="U16" s="55">
        <v>0</v>
      </c>
      <c r="V16" s="56">
        <v>1</v>
      </c>
      <c r="W16" s="56">
        <v>0</v>
      </c>
      <c r="X16" s="57">
        <v>1</v>
      </c>
      <c r="Y16" s="55">
        <v>0</v>
      </c>
      <c r="Z16" s="56">
        <v>1</v>
      </c>
      <c r="AA16" s="56">
        <v>0</v>
      </c>
      <c r="AB16" s="57">
        <v>0</v>
      </c>
      <c r="AC16" s="29">
        <f>AB16</f>
        <v>0</v>
      </c>
      <c r="AD16" s="76"/>
      <c r="AE16" s="60">
        <v>8</v>
      </c>
      <c r="AF16" s="59">
        <v>3</v>
      </c>
      <c r="AG16" s="75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25.5" thickTop="1" thickBot="1" x14ac:dyDescent="0.3">
      <c r="B17" s="33">
        <v>8</v>
      </c>
      <c r="C17" s="71" t="s">
        <v>40</v>
      </c>
      <c r="D17" s="58">
        <v>1</v>
      </c>
      <c r="E17" s="52">
        <v>3.125E-2</v>
      </c>
      <c r="F17" s="53">
        <v>3</v>
      </c>
      <c r="G17" s="54">
        <v>0</v>
      </c>
      <c r="H17" s="57">
        <v>1</v>
      </c>
      <c r="I17" s="55"/>
      <c r="J17" s="56">
        <v>2</v>
      </c>
      <c r="K17" s="56">
        <v>0</v>
      </c>
      <c r="L17" s="57">
        <v>0</v>
      </c>
      <c r="M17" s="55"/>
      <c r="N17" s="56">
        <v>1</v>
      </c>
      <c r="O17" s="56">
        <v>0</v>
      </c>
      <c r="P17" s="57">
        <v>0</v>
      </c>
      <c r="Q17" s="55"/>
      <c r="R17" s="56">
        <v>1</v>
      </c>
      <c r="S17" s="56">
        <v>0</v>
      </c>
      <c r="T17" s="57">
        <v>1</v>
      </c>
      <c r="U17" s="55"/>
      <c r="V17" s="56">
        <v>1</v>
      </c>
      <c r="W17" s="56">
        <v>0</v>
      </c>
      <c r="X17" s="57">
        <v>1</v>
      </c>
      <c r="Y17" s="55"/>
      <c r="Z17" s="56">
        <v>1</v>
      </c>
      <c r="AA17" s="56">
        <v>0</v>
      </c>
      <c r="AB17" s="57">
        <v>0</v>
      </c>
      <c r="AC17" s="29">
        <f>AB17</f>
        <v>0</v>
      </c>
      <c r="AD17" s="76"/>
      <c r="AE17" s="60">
        <v>9</v>
      </c>
      <c r="AF17" s="59">
        <v>3</v>
      </c>
      <c r="AG17" s="75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25.5" thickTop="1" thickBot="1" x14ac:dyDescent="0.3">
      <c r="B18" s="34">
        <v>9</v>
      </c>
      <c r="C18" s="71" t="s">
        <v>49</v>
      </c>
      <c r="D18" s="58">
        <v>1</v>
      </c>
      <c r="E18" s="52">
        <v>3.125E-2</v>
      </c>
      <c r="F18" s="53">
        <v>4</v>
      </c>
      <c r="G18" s="54">
        <v>0</v>
      </c>
      <c r="H18" s="57">
        <v>2</v>
      </c>
      <c r="I18" s="55">
        <v>0</v>
      </c>
      <c r="J18" s="56">
        <v>2</v>
      </c>
      <c r="K18" s="56">
        <v>0</v>
      </c>
      <c r="L18" s="57">
        <v>0</v>
      </c>
      <c r="M18" s="55">
        <v>0</v>
      </c>
      <c r="N18" s="56">
        <v>1</v>
      </c>
      <c r="O18" s="56">
        <v>0</v>
      </c>
      <c r="P18" s="57">
        <v>1</v>
      </c>
      <c r="Q18" s="55">
        <v>0</v>
      </c>
      <c r="R18" s="56">
        <v>1</v>
      </c>
      <c r="S18" s="56">
        <v>0</v>
      </c>
      <c r="T18" s="57">
        <v>0</v>
      </c>
      <c r="U18" s="55">
        <v>0</v>
      </c>
      <c r="V18" s="56">
        <v>1</v>
      </c>
      <c r="W18" s="56">
        <v>0</v>
      </c>
      <c r="X18" s="57">
        <v>0</v>
      </c>
      <c r="Y18" s="55">
        <v>0</v>
      </c>
      <c r="Z18" s="56">
        <v>1</v>
      </c>
      <c r="AA18" s="56">
        <v>0</v>
      </c>
      <c r="AB18" s="57">
        <v>1</v>
      </c>
      <c r="AC18" s="29">
        <f>AB18</f>
        <v>1</v>
      </c>
      <c r="AD18" s="76"/>
      <c r="AE18" s="60">
        <v>10</v>
      </c>
      <c r="AF18" s="59">
        <v>4</v>
      </c>
      <c r="AG18" s="75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s="16" customFormat="1" ht="21.75" thickTop="1" thickBot="1" x14ac:dyDescent="0.25">
      <c r="B19" s="77" t="s">
        <v>13</v>
      </c>
      <c r="C19" s="77"/>
      <c r="D19" s="42">
        <f>SUM(D10:D18)</f>
        <v>11</v>
      </c>
      <c r="E19" s="35">
        <f>SUM(E10:E18)</f>
        <v>0.5</v>
      </c>
      <c r="F19" s="40">
        <f>SUM(F10:F18)</f>
        <v>28</v>
      </c>
      <c r="G19" s="35"/>
      <c r="H19" s="43">
        <f>SUM(H10:H18)</f>
        <v>10</v>
      </c>
      <c r="I19" s="36">
        <f>SUM(I10:I18)</f>
        <v>0</v>
      </c>
      <c r="J19" s="41">
        <f>SUM(J10:J18)</f>
        <v>17</v>
      </c>
      <c r="K19" s="35"/>
      <c r="L19" s="43">
        <f>SUM(L10:L18)</f>
        <v>7</v>
      </c>
      <c r="M19" s="37">
        <f>SUM(M10:M18)</f>
        <v>0</v>
      </c>
      <c r="N19" s="41">
        <f>SUM(N10:N18)</f>
        <v>12</v>
      </c>
      <c r="O19" s="35"/>
      <c r="P19" s="43">
        <f>SUM(P10:P18)</f>
        <v>5</v>
      </c>
      <c r="Q19" s="37">
        <f>SUM(Q10:Q18)</f>
        <v>0</v>
      </c>
      <c r="R19" s="41">
        <f>SUM(R10:R18)</f>
        <v>9</v>
      </c>
      <c r="S19" s="35"/>
      <c r="T19" s="43">
        <f>SUM(T10:T18)</f>
        <v>4</v>
      </c>
      <c r="U19" s="38">
        <f>SUM(U10:U18)</f>
        <v>0</v>
      </c>
      <c r="V19" s="41">
        <f>SUM(V10:V18)</f>
        <v>8</v>
      </c>
      <c r="W19" s="35"/>
      <c r="X19" s="43">
        <f>SUM(X10:X18)</f>
        <v>3</v>
      </c>
      <c r="Y19" s="39">
        <f>SUM(Y10:Y18)</f>
        <v>0</v>
      </c>
      <c r="Z19" s="41">
        <f>SUM(Z10:Z18)</f>
        <v>8</v>
      </c>
      <c r="AA19" s="35"/>
      <c r="AB19" s="43">
        <f>SUM(AB10:AB18)</f>
        <v>2</v>
      </c>
      <c r="AC19" s="30">
        <f>SUM(AC10:AC18)</f>
        <v>1</v>
      </c>
      <c r="AD19" s="76"/>
      <c r="AE19" s="28">
        <f>SUM(AE10:AE18)</f>
        <v>82</v>
      </c>
      <c r="AF19" s="33">
        <f>SUM(AF10:AF18)</f>
        <v>31</v>
      </c>
      <c r="AG19" s="75"/>
    </row>
    <row r="20" spans="1:148" s="1" customFormat="1" ht="24.75" thickTop="1" x14ac:dyDescent="0.2">
      <c r="B20" s="19" t="s">
        <v>22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148" s="1" customFormat="1" x14ac:dyDescent="0.2">
      <c r="B21" s="19" t="s">
        <v>19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148" s="7" customFormat="1" x14ac:dyDescent="0.2">
      <c r="B22" s="19" t="s">
        <v>20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7" customFormat="1" ht="5.0999999999999996" customHeight="1" thickBo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148" s="1" customFormat="1" ht="32.25" thickTop="1" thickBot="1" x14ac:dyDescent="0.25">
      <c r="B24" s="78" t="s">
        <v>16</v>
      </c>
      <c r="C24" s="79"/>
      <c r="D24" s="80"/>
      <c r="E24" s="9"/>
      <c r="H24" s="81" t="s">
        <v>50</v>
      </c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3"/>
      <c r="W24" s="8"/>
      <c r="X24" s="8"/>
      <c r="Z24" s="10"/>
      <c r="AA24" s="10"/>
      <c r="AB24" s="10"/>
      <c r="AC24" s="10"/>
      <c r="AD24" s="10"/>
      <c r="AE24" s="10"/>
      <c r="AF24" s="10"/>
      <c r="AG24" s="74"/>
    </row>
    <row r="25" spans="1:148" s="1" customFormat="1" ht="8.25" customHeight="1" thickTop="1" thickBot="1" x14ac:dyDescent="0.25">
      <c r="AB25" s="17"/>
      <c r="AC25" s="17"/>
      <c r="AD25" s="17"/>
      <c r="AE25" s="17"/>
      <c r="AF25" s="17"/>
      <c r="AG25" s="74"/>
    </row>
    <row r="26" spans="1:148" s="1" customFormat="1" ht="28.5" thickTop="1" thickBot="1" x14ac:dyDescent="0.25">
      <c r="B26" s="78" t="s">
        <v>17</v>
      </c>
      <c r="C26" s="79"/>
      <c r="D26" s="80"/>
      <c r="E26" s="2"/>
      <c r="H26" s="81" t="s">
        <v>51</v>
      </c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3"/>
      <c r="W26" s="8"/>
      <c r="X26" s="8"/>
      <c r="Z26" s="84" t="s">
        <v>52</v>
      </c>
      <c r="AA26" s="85"/>
      <c r="AB26" s="85"/>
      <c r="AC26" s="85"/>
      <c r="AD26" s="85"/>
      <c r="AE26" s="85"/>
      <c r="AF26" s="86"/>
      <c r="AG26" s="74"/>
    </row>
    <row r="27" spans="1:148" s="1" customFormat="1" ht="5.45" customHeight="1" thickTop="1" thickBot="1" x14ac:dyDescent="0.25">
      <c r="AG27" s="74"/>
    </row>
    <row r="28" spans="1:148" s="2" customFormat="1" ht="27.75" thickTop="1" thickBot="1" x14ac:dyDescent="0.25">
      <c r="B28" s="78" t="s">
        <v>30</v>
      </c>
      <c r="C28" s="79"/>
      <c r="D28" s="49">
        <v>40</v>
      </c>
      <c r="E28" s="18"/>
      <c r="H28" s="18"/>
      <c r="I28" s="18"/>
      <c r="J28" s="18"/>
      <c r="K28" s="18"/>
      <c r="L28" s="18"/>
      <c r="M28" s="6"/>
      <c r="N28" s="1"/>
      <c r="O28" s="1"/>
      <c r="P28" s="18" t="s">
        <v>21</v>
      </c>
      <c r="Q28" s="18"/>
      <c r="R28" s="18"/>
      <c r="S28" s="18"/>
      <c r="T28" s="18"/>
      <c r="U28" s="18"/>
      <c r="V28" s="18"/>
      <c r="W28" s="18"/>
      <c r="X28" s="18"/>
      <c r="Y28" s="18"/>
      <c r="Z28" s="84" t="s">
        <v>32</v>
      </c>
      <c r="AA28" s="85"/>
      <c r="AB28" s="85"/>
      <c r="AC28" s="85"/>
      <c r="AD28" s="85"/>
      <c r="AE28" s="85"/>
      <c r="AF28" s="86"/>
      <c r="AG28" s="74"/>
    </row>
    <row r="29" spans="1:148" s="2" customFormat="1" ht="9" customHeight="1" thickTop="1" thickBot="1" x14ac:dyDescent="0.25">
      <c r="AG29" s="74"/>
    </row>
    <row r="30" spans="1:148" s="3" customFormat="1" ht="24.75" customHeight="1" thickTop="1" thickBot="1" x14ac:dyDescent="0.25">
      <c r="A30" s="1"/>
      <c r="B30" s="87" t="s">
        <v>18</v>
      </c>
      <c r="C30" s="87" t="s">
        <v>31</v>
      </c>
      <c r="D30" s="100" t="s">
        <v>0</v>
      </c>
      <c r="E30" s="103" t="s">
        <v>1</v>
      </c>
      <c r="F30" s="104" t="s">
        <v>2</v>
      </c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27"/>
      <c r="AE30" s="97" t="s">
        <v>3</v>
      </c>
      <c r="AF30" s="97" t="s">
        <v>15</v>
      </c>
      <c r="AG30" s="75"/>
      <c r="AH30" s="2"/>
      <c r="AI30" s="2"/>
      <c r="AJ30" s="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</row>
    <row r="31" spans="1:148" s="3" customFormat="1" ht="25.5" thickTop="1" thickBot="1" x14ac:dyDescent="0.25">
      <c r="A31" s="1"/>
      <c r="B31" s="88"/>
      <c r="C31" s="88"/>
      <c r="D31" s="101"/>
      <c r="E31" s="103"/>
      <c r="F31" s="104" t="s">
        <v>4</v>
      </c>
      <c r="G31" s="104"/>
      <c r="H31" s="104"/>
      <c r="I31" s="104"/>
      <c r="J31" s="104" t="s">
        <v>5</v>
      </c>
      <c r="K31" s="104"/>
      <c r="L31" s="104"/>
      <c r="M31" s="104"/>
      <c r="N31" s="104" t="s">
        <v>6</v>
      </c>
      <c r="O31" s="104"/>
      <c r="P31" s="104"/>
      <c r="Q31" s="104"/>
      <c r="R31" s="104" t="s">
        <v>7</v>
      </c>
      <c r="S31" s="104"/>
      <c r="T31" s="104"/>
      <c r="U31" s="104"/>
      <c r="V31" s="104" t="s">
        <v>8</v>
      </c>
      <c r="W31" s="104"/>
      <c r="X31" s="104"/>
      <c r="Y31" s="104"/>
      <c r="Z31" s="104" t="s">
        <v>9</v>
      </c>
      <c r="AA31" s="104"/>
      <c r="AB31" s="104"/>
      <c r="AC31" s="104"/>
      <c r="AD31" s="27"/>
      <c r="AE31" s="98"/>
      <c r="AF31" s="98"/>
      <c r="AG31" s="75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s="3" customFormat="1" ht="25.5" thickTop="1" thickBot="1" x14ac:dyDescent="0.25">
      <c r="A32" s="1"/>
      <c r="B32" s="89"/>
      <c r="C32" s="89"/>
      <c r="D32" s="102"/>
      <c r="E32" s="103"/>
      <c r="F32" s="31" t="s">
        <v>10</v>
      </c>
      <c r="G32" s="31" t="s">
        <v>11</v>
      </c>
      <c r="H32" s="32" t="s">
        <v>12</v>
      </c>
      <c r="I32" s="31" t="s">
        <v>14</v>
      </c>
      <c r="J32" s="31" t="s">
        <v>10</v>
      </c>
      <c r="K32" s="31" t="s">
        <v>11</v>
      </c>
      <c r="L32" s="32" t="s">
        <v>12</v>
      </c>
      <c r="M32" s="31" t="s">
        <v>14</v>
      </c>
      <c r="N32" s="31" t="s">
        <v>10</v>
      </c>
      <c r="O32" s="31" t="s">
        <v>11</v>
      </c>
      <c r="P32" s="32" t="s">
        <v>12</v>
      </c>
      <c r="Q32" s="31" t="s">
        <v>14</v>
      </c>
      <c r="R32" s="31" t="s">
        <v>10</v>
      </c>
      <c r="S32" s="31" t="s">
        <v>11</v>
      </c>
      <c r="T32" s="32" t="s">
        <v>12</v>
      </c>
      <c r="U32" s="31" t="s">
        <v>14</v>
      </c>
      <c r="V32" s="31" t="s">
        <v>10</v>
      </c>
      <c r="W32" s="31" t="s">
        <v>11</v>
      </c>
      <c r="X32" s="32" t="s">
        <v>12</v>
      </c>
      <c r="Y32" s="31" t="s">
        <v>14</v>
      </c>
      <c r="Z32" s="31" t="s">
        <v>10</v>
      </c>
      <c r="AA32" s="31" t="s">
        <v>11</v>
      </c>
      <c r="AB32" s="32" t="s">
        <v>12</v>
      </c>
      <c r="AC32" s="31" t="s">
        <v>14</v>
      </c>
      <c r="AD32" s="76"/>
      <c r="AE32" s="99"/>
      <c r="AF32" s="99"/>
      <c r="AG32" s="75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2:148" ht="24.75" customHeight="1" thickTop="1" thickBot="1" x14ac:dyDescent="0.25">
      <c r="B33" s="34">
        <v>10</v>
      </c>
      <c r="C33" s="70" t="s">
        <v>41</v>
      </c>
      <c r="D33" s="67">
        <v>1</v>
      </c>
      <c r="E33" s="61">
        <v>6.25E-2</v>
      </c>
      <c r="F33" s="62">
        <v>3</v>
      </c>
      <c r="G33" s="63">
        <v>0</v>
      </c>
      <c r="H33" s="66">
        <v>1</v>
      </c>
      <c r="I33" s="64">
        <v>0</v>
      </c>
      <c r="J33" s="65">
        <v>2</v>
      </c>
      <c r="K33" s="65">
        <v>0</v>
      </c>
      <c r="L33" s="66">
        <v>1</v>
      </c>
      <c r="M33" s="64">
        <v>0</v>
      </c>
      <c r="N33" s="65">
        <v>1</v>
      </c>
      <c r="O33" s="65">
        <v>0</v>
      </c>
      <c r="P33" s="66">
        <v>0</v>
      </c>
      <c r="Q33" s="64">
        <v>0</v>
      </c>
      <c r="R33" s="65">
        <v>1</v>
      </c>
      <c r="S33" s="65">
        <v>0</v>
      </c>
      <c r="T33" s="66">
        <v>0</v>
      </c>
      <c r="U33" s="64">
        <v>0</v>
      </c>
      <c r="V33" s="65">
        <v>1</v>
      </c>
      <c r="W33" s="65">
        <v>0</v>
      </c>
      <c r="X33" s="66">
        <v>1</v>
      </c>
      <c r="Y33" s="64">
        <v>0</v>
      </c>
      <c r="Z33" s="65">
        <v>1</v>
      </c>
      <c r="AA33" s="65">
        <v>0</v>
      </c>
      <c r="AB33" s="66">
        <v>0</v>
      </c>
      <c r="AC33" s="29">
        <f>AB33</f>
        <v>0</v>
      </c>
      <c r="AD33" s="76"/>
      <c r="AE33" s="68">
        <v>9</v>
      </c>
      <c r="AF33" s="69">
        <v>3</v>
      </c>
      <c r="AG33" s="75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2:148" ht="24.75" customHeight="1" thickTop="1" thickBot="1" x14ac:dyDescent="0.3">
      <c r="B34" s="33">
        <v>11</v>
      </c>
      <c r="C34" s="71" t="s">
        <v>43</v>
      </c>
      <c r="D34" s="67">
        <v>1</v>
      </c>
      <c r="E34" s="61">
        <v>6.25E-2</v>
      </c>
      <c r="F34" s="62">
        <v>2</v>
      </c>
      <c r="G34" s="63">
        <v>0</v>
      </c>
      <c r="H34" s="66">
        <v>1</v>
      </c>
      <c r="I34" s="64"/>
      <c r="J34" s="65">
        <v>2</v>
      </c>
      <c r="K34" s="65">
        <v>0</v>
      </c>
      <c r="L34" s="66">
        <v>1</v>
      </c>
      <c r="M34" s="64"/>
      <c r="N34" s="65">
        <v>1</v>
      </c>
      <c r="O34" s="65">
        <v>0</v>
      </c>
      <c r="P34" s="66">
        <v>0</v>
      </c>
      <c r="Q34" s="64"/>
      <c r="R34" s="65">
        <v>1</v>
      </c>
      <c r="S34" s="65">
        <v>0</v>
      </c>
      <c r="T34" s="66">
        <v>0</v>
      </c>
      <c r="U34" s="64"/>
      <c r="V34" s="65">
        <v>1</v>
      </c>
      <c r="W34" s="65">
        <v>0</v>
      </c>
      <c r="X34" s="66">
        <v>0</v>
      </c>
      <c r="Y34" s="64"/>
      <c r="Z34" s="65">
        <v>1</v>
      </c>
      <c r="AA34" s="65">
        <v>0</v>
      </c>
      <c r="AB34" s="66">
        <v>1</v>
      </c>
      <c r="AC34" s="29"/>
      <c r="AD34" s="76"/>
      <c r="AE34" s="68">
        <v>8</v>
      </c>
      <c r="AF34" s="69">
        <v>3</v>
      </c>
      <c r="AG34" s="75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2:148" ht="24.75" customHeight="1" thickTop="1" thickBot="1" x14ac:dyDescent="0.3">
      <c r="B35" s="34">
        <v>12</v>
      </c>
      <c r="C35" s="71" t="s">
        <v>42</v>
      </c>
      <c r="D35" s="67">
        <v>1</v>
      </c>
      <c r="E35" s="61">
        <v>6.25E-2</v>
      </c>
      <c r="F35" s="62">
        <v>3</v>
      </c>
      <c r="G35" s="63">
        <v>0</v>
      </c>
      <c r="H35" s="66">
        <v>1</v>
      </c>
      <c r="I35" s="64"/>
      <c r="J35" s="65">
        <v>2</v>
      </c>
      <c r="K35" s="65">
        <v>0</v>
      </c>
      <c r="L35" s="66">
        <v>0</v>
      </c>
      <c r="M35" s="64"/>
      <c r="N35" s="65">
        <v>1</v>
      </c>
      <c r="O35" s="65">
        <v>0</v>
      </c>
      <c r="P35" s="66">
        <v>1</v>
      </c>
      <c r="Q35" s="64"/>
      <c r="R35" s="65">
        <v>1</v>
      </c>
      <c r="S35" s="65">
        <v>0</v>
      </c>
      <c r="T35" s="66">
        <v>1</v>
      </c>
      <c r="U35" s="64"/>
      <c r="V35" s="65">
        <v>1</v>
      </c>
      <c r="W35" s="65">
        <v>0</v>
      </c>
      <c r="X35" s="66">
        <v>0</v>
      </c>
      <c r="Y35" s="64"/>
      <c r="Z35" s="65">
        <v>1</v>
      </c>
      <c r="AA35" s="65">
        <v>0</v>
      </c>
      <c r="AB35" s="66">
        <v>0</v>
      </c>
      <c r="AC35" s="29"/>
      <c r="AD35" s="76"/>
      <c r="AE35" s="68">
        <v>9</v>
      </c>
      <c r="AF35" s="69">
        <v>3</v>
      </c>
      <c r="AG35" s="75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 spans="2:148" s="16" customFormat="1" ht="21.75" thickTop="1" thickBot="1" x14ac:dyDescent="0.25">
      <c r="B36" s="77" t="s">
        <v>13</v>
      </c>
      <c r="C36" s="77"/>
      <c r="D36" s="42">
        <f>SUM(D33:D35)</f>
        <v>3</v>
      </c>
      <c r="E36" s="35">
        <f>SUM(E33:E35)</f>
        <v>0.1875</v>
      </c>
      <c r="F36" s="40">
        <f>SUM(F33:F35)</f>
        <v>8</v>
      </c>
      <c r="G36" s="35"/>
      <c r="H36" s="43">
        <f>SUM(H33:H35)</f>
        <v>3</v>
      </c>
      <c r="I36" s="36">
        <f>SUM(I33:I35)</f>
        <v>0</v>
      </c>
      <c r="J36" s="41">
        <f>SUM(J33:J35)</f>
        <v>6</v>
      </c>
      <c r="K36" s="35"/>
      <c r="L36" s="43">
        <f>SUM(L33:L35)</f>
        <v>2</v>
      </c>
      <c r="M36" s="37">
        <f>SUM(M33:M35)</f>
        <v>0</v>
      </c>
      <c r="N36" s="41">
        <f>SUM(N33:N35)</f>
        <v>3</v>
      </c>
      <c r="O36" s="35"/>
      <c r="P36" s="43">
        <f>SUM(P33:P35)</f>
        <v>1</v>
      </c>
      <c r="Q36" s="37">
        <f>SUM(Q33:Q35)</f>
        <v>0</v>
      </c>
      <c r="R36" s="41">
        <f>SUM(R33:R35)</f>
        <v>3</v>
      </c>
      <c r="S36" s="35"/>
      <c r="T36" s="43">
        <f>SUM(T33:T35)</f>
        <v>1</v>
      </c>
      <c r="U36" s="38">
        <f>SUM(U33:U35)</f>
        <v>0</v>
      </c>
      <c r="V36" s="41">
        <f>SUM(V33:V35)</f>
        <v>3</v>
      </c>
      <c r="W36" s="35"/>
      <c r="X36" s="43">
        <f>SUM(X33:X35)</f>
        <v>1</v>
      </c>
      <c r="Y36" s="39">
        <f>SUM(Y33:Y35)</f>
        <v>0</v>
      </c>
      <c r="Z36" s="41">
        <f>SUM(Z33:Z35)</f>
        <v>3</v>
      </c>
      <c r="AA36" s="35"/>
      <c r="AB36" s="43">
        <f>SUM(AB33:AB35)</f>
        <v>1</v>
      </c>
      <c r="AC36" s="30">
        <f>SUM(AC33:AC35)</f>
        <v>0</v>
      </c>
      <c r="AD36" s="76"/>
      <c r="AE36" s="28">
        <f>SUM(AE33:AE35)</f>
        <v>26</v>
      </c>
      <c r="AF36" s="33">
        <f>SUM(AF33:AF35)</f>
        <v>9</v>
      </c>
      <c r="AG36" s="75"/>
    </row>
    <row r="37" spans="2:148" s="1" customFormat="1" ht="24.75" thickTop="1" x14ac:dyDescent="0.2">
      <c r="B37" s="19" t="s">
        <v>22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2:148" s="1" customFormat="1" x14ac:dyDescent="0.2">
      <c r="B38" s="19" t="s">
        <v>19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2:148" s="7" customFormat="1" x14ac:dyDescent="0.2">
      <c r="B39" s="19" t="s">
        <v>20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2:148" s="7" customFormat="1" ht="24.75" thickBot="1" x14ac:dyDescent="0.25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2:148" s="1" customFormat="1" ht="32.25" thickTop="1" thickBot="1" x14ac:dyDescent="0.25">
      <c r="B41" s="78" t="s">
        <v>16</v>
      </c>
      <c r="C41" s="79"/>
      <c r="D41" s="80"/>
      <c r="E41" s="9"/>
      <c r="H41" s="81" t="s">
        <v>50</v>
      </c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3"/>
      <c r="W41" s="8"/>
      <c r="X41" s="8"/>
      <c r="Z41" s="10"/>
      <c r="AA41" s="10"/>
      <c r="AB41" s="10"/>
      <c r="AC41" s="10"/>
      <c r="AD41" s="10"/>
      <c r="AE41" s="10"/>
      <c r="AF41" s="10"/>
      <c r="AG41" s="19"/>
    </row>
    <row r="42" spans="2:148" s="1" customFormat="1" ht="8.25" customHeight="1" thickTop="1" thickBot="1" x14ac:dyDescent="0.25">
      <c r="AB42" s="17"/>
      <c r="AC42" s="17"/>
      <c r="AD42" s="17"/>
      <c r="AE42" s="17"/>
      <c r="AF42" s="17"/>
      <c r="AG42" s="19"/>
    </row>
    <row r="43" spans="2:148" s="1" customFormat="1" ht="28.5" thickTop="1" thickBot="1" x14ac:dyDescent="0.25">
      <c r="B43" s="78" t="s">
        <v>17</v>
      </c>
      <c r="C43" s="79"/>
      <c r="D43" s="80"/>
      <c r="E43" s="2"/>
      <c r="H43" s="81" t="s">
        <v>51</v>
      </c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3"/>
      <c r="W43" s="8"/>
      <c r="X43" s="8"/>
      <c r="Z43" s="84" t="s">
        <v>52</v>
      </c>
      <c r="AA43" s="85"/>
      <c r="AB43" s="85"/>
      <c r="AC43" s="85"/>
      <c r="AD43" s="85"/>
      <c r="AE43" s="85"/>
      <c r="AF43" s="86"/>
      <c r="AG43" s="19"/>
    </row>
    <row r="44" spans="2:148" s="1" customFormat="1" ht="5.45" customHeight="1" thickTop="1" thickBot="1" x14ac:dyDescent="0.25">
      <c r="AG44" s="19"/>
    </row>
    <row r="45" spans="2:148" s="2" customFormat="1" ht="27.75" thickTop="1" thickBot="1" x14ac:dyDescent="0.25">
      <c r="B45" s="78" t="s">
        <v>30</v>
      </c>
      <c r="C45" s="79"/>
      <c r="D45" s="49">
        <v>40</v>
      </c>
      <c r="E45" s="18"/>
      <c r="H45" s="18"/>
      <c r="I45" s="18"/>
      <c r="J45" s="18"/>
      <c r="K45" s="18"/>
      <c r="L45" s="18"/>
      <c r="M45" s="6"/>
      <c r="N45" s="1"/>
      <c r="O45" s="1"/>
      <c r="P45" s="18" t="s">
        <v>21</v>
      </c>
      <c r="Q45" s="18"/>
      <c r="R45" s="18"/>
      <c r="S45" s="18"/>
      <c r="T45" s="18"/>
      <c r="U45" s="18"/>
      <c r="V45" s="18"/>
      <c r="W45" s="18"/>
      <c r="X45" s="18"/>
      <c r="Y45" s="18"/>
      <c r="Z45" s="84" t="s">
        <v>33</v>
      </c>
      <c r="AA45" s="85"/>
      <c r="AB45" s="85"/>
      <c r="AC45" s="85"/>
      <c r="AD45" s="85"/>
      <c r="AE45" s="85"/>
      <c r="AF45" s="86"/>
      <c r="AG45" s="19"/>
    </row>
    <row r="46" spans="2:148" s="2" customFormat="1" ht="9" customHeight="1" thickTop="1" x14ac:dyDescent="0.2">
      <c r="AG46" s="19"/>
    </row>
    <row r="47" spans="2:148" s="7" customFormat="1" ht="9" customHeight="1" thickBot="1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2:148" s="7" customFormat="1" ht="24.75" customHeight="1" thickTop="1" thickBot="1" x14ac:dyDescent="0.25">
      <c r="B48" s="90" t="s">
        <v>53</v>
      </c>
      <c r="C48" s="91"/>
      <c r="D48" s="100" t="s">
        <v>0</v>
      </c>
      <c r="E48" s="103" t="s">
        <v>1</v>
      </c>
      <c r="F48" s="104" t="s">
        <v>2</v>
      </c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21"/>
      <c r="AE48" s="100" t="s">
        <v>3</v>
      </c>
      <c r="AF48" s="100" t="s">
        <v>15</v>
      </c>
      <c r="AG48" s="5"/>
    </row>
    <row r="49" spans="2:33" s="1" customFormat="1" ht="24.75" customHeight="1" thickTop="1" thickBot="1" x14ac:dyDescent="0.25">
      <c r="B49" s="92"/>
      <c r="C49" s="93"/>
      <c r="D49" s="101"/>
      <c r="E49" s="103"/>
      <c r="F49" s="104" t="s">
        <v>4</v>
      </c>
      <c r="G49" s="104"/>
      <c r="H49" s="104"/>
      <c r="I49" s="104"/>
      <c r="J49" s="104" t="s">
        <v>5</v>
      </c>
      <c r="K49" s="104"/>
      <c r="L49" s="104"/>
      <c r="M49" s="104"/>
      <c r="N49" s="104" t="s">
        <v>6</v>
      </c>
      <c r="O49" s="104"/>
      <c r="P49" s="104"/>
      <c r="Q49" s="104"/>
      <c r="R49" s="104" t="s">
        <v>7</v>
      </c>
      <c r="S49" s="104"/>
      <c r="T49" s="104"/>
      <c r="U49" s="104"/>
      <c r="V49" s="104" t="s">
        <v>8</v>
      </c>
      <c r="W49" s="104"/>
      <c r="X49" s="104"/>
      <c r="Y49" s="104"/>
      <c r="Z49" s="104" t="s">
        <v>9</v>
      </c>
      <c r="AA49" s="104"/>
      <c r="AB49" s="104"/>
      <c r="AC49" s="104"/>
      <c r="AD49" s="20"/>
      <c r="AE49" s="101"/>
      <c r="AF49" s="101"/>
      <c r="AG49" s="2"/>
    </row>
    <row r="50" spans="2:33" s="1" customFormat="1" ht="24.75" customHeight="1" thickTop="1" thickBot="1" x14ac:dyDescent="0.25">
      <c r="B50" s="92"/>
      <c r="C50" s="93"/>
      <c r="D50" s="102"/>
      <c r="E50" s="103"/>
      <c r="F50" s="31" t="s">
        <v>10</v>
      </c>
      <c r="G50" s="31" t="s">
        <v>11</v>
      </c>
      <c r="H50" s="32" t="s">
        <v>12</v>
      </c>
      <c r="I50" s="31" t="s">
        <v>14</v>
      </c>
      <c r="J50" s="31" t="s">
        <v>10</v>
      </c>
      <c r="K50" s="31" t="s">
        <v>11</v>
      </c>
      <c r="L50" s="32" t="s">
        <v>12</v>
      </c>
      <c r="M50" s="31" t="s">
        <v>14</v>
      </c>
      <c r="N50" s="31" t="s">
        <v>10</v>
      </c>
      <c r="O50" s="31" t="s">
        <v>11</v>
      </c>
      <c r="P50" s="32" t="s">
        <v>12</v>
      </c>
      <c r="Q50" s="31" t="s">
        <v>14</v>
      </c>
      <c r="R50" s="31" t="s">
        <v>10</v>
      </c>
      <c r="S50" s="31" t="s">
        <v>11</v>
      </c>
      <c r="T50" s="32" t="s">
        <v>12</v>
      </c>
      <c r="U50" s="31" t="s">
        <v>14</v>
      </c>
      <c r="V50" s="31" t="s">
        <v>10</v>
      </c>
      <c r="W50" s="31" t="s">
        <v>11</v>
      </c>
      <c r="X50" s="32" t="s">
        <v>12</v>
      </c>
      <c r="Y50" s="31" t="s">
        <v>14</v>
      </c>
      <c r="Z50" s="31" t="s">
        <v>10</v>
      </c>
      <c r="AA50" s="31" t="s">
        <v>11</v>
      </c>
      <c r="AB50" s="32" t="s">
        <v>12</v>
      </c>
      <c r="AC50" s="31" t="s">
        <v>14</v>
      </c>
      <c r="AD50" s="20"/>
      <c r="AE50" s="102"/>
      <c r="AF50" s="102"/>
      <c r="AG50" s="2"/>
    </row>
    <row r="51" spans="2:33" s="1" customFormat="1" ht="24.75" customHeight="1" thickTop="1" thickBot="1" x14ac:dyDescent="0.25">
      <c r="B51" s="94"/>
      <c r="C51" s="95"/>
      <c r="D51" s="45">
        <f>D19+D36</f>
        <v>14</v>
      </c>
      <c r="E51" s="22" t="e">
        <f>E19+#REF!+#REF!</f>
        <v>#REF!</v>
      </c>
      <c r="F51" s="44">
        <f>F$19+F$36</f>
        <v>36</v>
      </c>
      <c r="G51" s="23" t="e">
        <f>G$19+#REF!</f>
        <v>#REF!</v>
      </c>
      <c r="H51" s="46">
        <f>H$19+H$36</f>
        <v>13</v>
      </c>
      <c r="I51" s="23" t="e">
        <f>I$19+#REF!</f>
        <v>#REF!</v>
      </c>
      <c r="J51" s="44">
        <f>J$19+J$36</f>
        <v>23</v>
      </c>
      <c r="K51" s="23" t="e">
        <f>K$19+#REF!</f>
        <v>#REF!</v>
      </c>
      <c r="L51" s="46">
        <f>L$19+L$36</f>
        <v>9</v>
      </c>
      <c r="M51" s="23" t="e">
        <f>M$19+#REF!</f>
        <v>#REF!</v>
      </c>
      <c r="N51" s="44">
        <f>N$19+N$36</f>
        <v>15</v>
      </c>
      <c r="O51" s="23" t="e">
        <f>O$19+#REF!</f>
        <v>#REF!</v>
      </c>
      <c r="P51" s="46">
        <f>P$19+P$36</f>
        <v>6</v>
      </c>
      <c r="Q51" s="23" t="e">
        <f>Q$19+#REF!</f>
        <v>#REF!</v>
      </c>
      <c r="R51" s="44">
        <f>R$19+R$36</f>
        <v>12</v>
      </c>
      <c r="S51" s="23" t="e">
        <f>S$19+#REF!</f>
        <v>#REF!</v>
      </c>
      <c r="T51" s="46">
        <f>T$19+T$36</f>
        <v>5</v>
      </c>
      <c r="U51" s="23" t="e">
        <f>U$19+#REF!</f>
        <v>#REF!</v>
      </c>
      <c r="V51" s="44">
        <f>V$19+V$36</f>
        <v>11</v>
      </c>
      <c r="W51" s="23" t="e">
        <f>W$19+#REF!</f>
        <v>#REF!</v>
      </c>
      <c r="X51" s="46">
        <f>X$19+X$36</f>
        <v>4</v>
      </c>
      <c r="Y51" s="23" t="e">
        <f>Y$19+#REF!</f>
        <v>#REF!</v>
      </c>
      <c r="Z51" s="44">
        <f>Z$19+Z$36</f>
        <v>11</v>
      </c>
      <c r="AA51" s="23" t="e">
        <f>AA$19+#REF!</f>
        <v>#REF!</v>
      </c>
      <c r="AB51" s="46">
        <f>AB$19+AB$36</f>
        <v>3</v>
      </c>
      <c r="AC51" s="23" t="e">
        <f>AC$19+#REF!</f>
        <v>#REF!</v>
      </c>
      <c r="AD51" s="23" t="e">
        <f>AD$19+#REF!</f>
        <v>#REF!</v>
      </c>
      <c r="AE51" s="44">
        <f>AE$19+AE$36</f>
        <v>108</v>
      </c>
      <c r="AF51" s="47">
        <f>AF$19+AF$36</f>
        <v>40</v>
      </c>
      <c r="AG51" s="2"/>
    </row>
    <row r="52" spans="2:33" s="1" customFormat="1" ht="24.75" thickBot="1" x14ac:dyDescent="0.2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2:33" s="1" customFormat="1" ht="22.5" customHeight="1" thickBot="1" x14ac:dyDescent="0.25">
      <c r="B53" s="90" t="s">
        <v>54</v>
      </c>
      <c r="C53" s="91"/>
      <c r="D53" s="105" t="s">
        <v>0</v>
      </c>
      <c r="E53" s="106" t="s">
        <v>1</v>
      </c>
      <c r="F53" s="107" t="s">
        <v>23</v>
      </c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21"/>
      <c r="AE53" s="96" t="s">
        <v>26</v>
      </c>
      <c r="AF53" s="96"/>
      <c r="AG53" s="2"/>
    </row>
    <row r="54" spans="2:33" s="1" customFormat="1" ht="28.5" thickBot="1" x14ac:dyDescent="0.25">
      <c r="B54" s="92"/>
      <c r="C54" s="93"/>
      <c r="D54" s="105"/>
      <c r="E54" s="106"/>
      <c r="F54" s="109" t="s">
        <v>24</v>
      </c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50"/>
      <c r="R54" s="109" t="s">
        <v>25</v>
      </c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51"/>
      <c r="AD54" s="25"/>
      <c r="AE54" s="26" t="s">
        <v>27</v>
      </c>
      <c r="AF54" s="24" t="s">
        <v>28</v>
      </c>
      <c r="AG54" s="2"/>
    </row>
    <row r="55" spans="2:33" s="1" customFormat="1" ht="27.75" thickBot="1" x14ac:dyDescent="0.25">
      <c r="B55" s="92"/>
      <c r="C55" s="93"/>
      <c r="D55" s="105"/>
      <c r="E55" s="106"/>
      <c r="F55" s="109" t="s">
        <v>35</v>
      </c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50"/>
      <c r="R55" s="109" t="s">
        <v>34</v>
      </c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51"/>
      <c r="AD55" s="25"/>
      <c r="AE55" s="111">
        <f>AE51</f>
        <v>108</v>
      </c>
      <c r="AF55" s="72">
        <f>AF51</f>
        <v>40</v>
      </c>
      <c r="AG55" s="2"/>
    </row>
    <row r="56" spans="2:33" s="1" customFormat="1" ht="27.75" thickBot="1" x14ac:dyDescent="0.25">
      <c r="B56" s="92"/>
      <c r="C56" s="93"/>
      <c r="D56" s="105"/>
      <c r="E56" s="106"/>
      <c r="F56" s="109" t="s">
        <v>36</v>
      </c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50"/>
      <c r="R56" s="109" t="s">
        <v>37</v>
      </c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51"/>
      <c r="AD56" s="25"/>
      <c r="AE56" s="112"/>
      <c r="AF56" s="73"/>
      <c r="AG56" s="2"/>
    </row>
    <row r="57" spans="2:33" s="1" customFormat="1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:33" s="1" customFormat="1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:33" s="1" customFormat="1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:33" s="1" customFormat="1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:33" s="1" customFormat="1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:33" s="1" customFormat="1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:33" s="1" customForma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 x14ac:dyDescent="0.2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 x14ac:dyDescent="0.2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 x14ac:dyDescent="0.2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 x14ac:dyDescent="0.2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 x14ac:dyDescent="0.2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 x14ac:dyDescent="0.2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 x14ac:dyDescent="0.2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 x14ac:dyDescent="0.2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 x14ac:dyDescent="0.2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 x14ac:dyDescent="0.2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 x14ac:dyDescent="0.2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 x14ac:dyDescent="0.2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 x14ac:dyDescent="0.2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 x14ac:dyDescent="0.2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 x14ac:dyDescent="0.2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 x14ac:dyDescent="0.2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 x14ac:dyDescent="0.2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 x14ac:dyDescent="0.2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 x14ac:dyDescent="0.2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 x14ac:dyDescent="0.2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 x14ac:dyDescent="0.2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 x14ac:dyDescent="0.2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 x14ac:dyDescent="0.2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 x14ac:dyDescent="0.2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 x14ac:dyDescent="0.2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 x14ac:dyDescent="0.2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 x14ac:dyDescent="0.2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 x14ac:dyDescent="0.2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 x14ac:dyDescent="0.2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 x14ac:dyDescent="0.2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 x14ac:dyDescent="0.2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 x14ac:dyDescent="0.2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 x14ac:dyDescent="0.2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 x14ac:dyDescent="0.2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 x14ac:dyDescent="0.2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 x14ac:dyDescent="0.2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 x14ac:dyDescent="0.2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 x14ac:dyDescent="0.2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 x14ac:dyDescent="0.2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 x14ac:dyDescent="0.2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 x14ac:dyDescent="0.2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 x14ac:dyDescent="0.2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 x14ac:dyDescent="0.2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 x14ac:dyDescent="0.2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 x14ac:dyDescent="0.2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 x14ac:dyDescent="0.2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 x14ac:dyDescent="0.2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 x14ac:dyDescent="0.2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 x14ac:dyDescent="0.2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 x14ac:dyDescent="0.2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 x14ac:dyDescent="0.2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 x14ac:dyDescent="0.2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 x14ac:dyDescent="0.2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 x14ac:dyDescent="0.2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 x14ac:dyDescent="0.2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 x14ac:dyDescent="0.2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 x14ac:dyDescent="0.2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 x14ac:dyDescent="0.2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 x14ac:dyDescent="0.2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 x14ac:dyDescent="0.2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 x14ac:dyDescent="0.2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 x14ac:dyDescent="0.2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 x14ac:dyDescent="0.2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 x14ac:dyDescent="0.2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 x14ac:dyDescent="0.2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 x14ac:dyDescent="0.2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 x14ac:dyDescent="0.2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 x14ac:dyDescent="0.2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 x14ac:dyDescent="0.2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 x14ac:dyDescent="0.2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 x14ac:dyDescent="0.2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 x14ac:dyDescent="0.2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 x14ac:dyDescent="0.2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 x14ac:dyDescent="0.2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 x14ac:dyDescent="0.2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 x14ac:dyDescent="0.2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 x14ac:dyDescent="0.2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 x14ac:dyDescent="0.2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 x14ac:dyDescent="0.2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 x14ac:dyDescent="0.2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 x14ac:dyDescent="0.2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 x14ac:dyDescent="0.2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 x14ac:dyDescent="0.2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 x14ac:dyDescent="0.2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 x14ac:dyDescent="0.2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 x14ac:dyDescent="0.2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 x14ac:dyDescent="0.2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 x14ac:dyDescent="0.2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 x14ac:dyDescent="0.2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 x14ac:dyDescent="0.2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 x14ac:dyDescent="0.2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 x14ac:dyDescent="0.2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 x14ac:dyDescent="0.2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 x14ac:dyDescent="0.2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 x14ac:dyDescent="0.2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 x14ac:dyDescent="0.2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 x14ac:dyDescent="0.2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 x14ac:dyDescent="0.2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 x14ac:dyDescent="0.2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 x14ac:dyDescent="0.2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 x14ac:dyDescent="0.2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 x14ac:dyDescent="0.2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 x14ac:dyDescent="0.2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 x14ac:dyDescent="0.2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x14ac:dyDescent="0.2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x14ac:dyDescent="0.2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x14ac:dyDescent="0.2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x14ac:dyDescent="0.2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x14ac:dyDescent="0.2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x14ac:dyDescent="0.2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x14ac:dyDescent="0.2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x14ac:dyDescent="0.2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x14ac:dyDescent="0.2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x14ac:dyDescent="0.2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x14ac:dyDescent="0.2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x14ac:dyDescent="0.2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x14ac:dyDescent="0.2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x14ac:dyDescent="0.2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x14ac:dyDescent="0.2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x14ac:dyDescent="0.2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x14ac:dyDescent="0.2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x14ac:dyDescent="0.2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x14ac:dyDescent="0.2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x14ac:dyDescent="0.2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x14ac:dyDescent="0.2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x14ac:dyDescent="0.2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x14ac:dyDescent="0.2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x14ac:dyDescent="0.2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x14ac:dyDescent="0.2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x14ac:dyDescent="0.2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x14ac:dyDescent="0.2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x14ac:dyDescent="0.2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x14ac:dyDescent="0.2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x14ac:dyDescent="0.2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x14ac:dyDescent="0.2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x14ac:dyDescent="0.2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x14ac:dyDescent="0.2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x14ac:dyDescent="0.2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x14ac:dyDescent="0.2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x14ac:dyDescent="0.2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x14ac:dyDescent="0.2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x14ac:dyDescent="0.2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x14ac:dyDescent="0.2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x14ac:dyDescent="0.2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x14ac:dyDescent="0.2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x14ac:dyDescent="0.2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x14ac:dyDescent="0.2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x14ac:dyDescent="0.2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x14ac:dyDescent="0.2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x14ac:dyDescent="0.2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x14ac:dyDescent="0.2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x14ac:dyDescent="0.2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x14ac:dyDescent="0.2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 x14ac:dyDescent="0.2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 x14ac:dyDescent="0.2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 x14ac:dyDescent="0.2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 x14ac:dyDescent="0.2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 x14ac:dyDescent="0.2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 x14ac:dyDescent="0.2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 x14ac:dyDescent="0.2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 x14ac:dyDescent="0.2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 x14ac:dyDescent="0.2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 x14ac:dyDescent="0.2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 x14ac:dyDescent="0.2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 x14ac:dyDescent="0.2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 x14ac:dyDescent="0.2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 x14ac:dyDescent="0.2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 x14ac:dyDescent="0.2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 x14ac:dyDescent="0.2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 x14ac:dyDescent="0.2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 x14ac:dyDescent="0.2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 x14ac:dyDescent="0.2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 x14ac:dyDescent="0.2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 x14ac:dyDescent="0.2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 x14ac:dyDescent="0.2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 x14ac:dyDescent="0.2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 x14ac:dyDescent="0.2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 x14ac:dyDescent="0.2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 x14ac:dyDescent="0.2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 x14ac:dyDescent="0.2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 x14ac:dyDescent="0.2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 x14ac:dyDescent="0.2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 x14ac:dyDescent="0.2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 x14ac:dyDescent="0.2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 x14ac:dyDescent="0.2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 x14ac:dyDescent="0.2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 x14ac:dyDescent="0.2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 x14ac:dyDescent="0.2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 x14ac:dyDescent="0.2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 x14ac:dyDescent="0.2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 x14ac:dyDescent="0.2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 x14ac:dyDescent="0.2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 x14ac:dyDescent="0.2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 x14ac:dyDescent="0.2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 x14ac:dyDescent="0.2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 x14ac:dyDescent="0.2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 x14ac:dyDescent="0.2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 x14ac:dyDescent="0.2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 x14ac:dyDescent="0.2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 x14ac:dyDescent="0.2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 x14ac:dyDescent="0.2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 x14ac:dyDescent="0.2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 x14ac:dyDescent="0.2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 x14ac:dyDescent="0.2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 x14ac:dyDescent="0.2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 x14ac:dyDescent="0.2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 x14ac:dyDescent="0.2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 x14ac:dyDescent="0.2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 x14ac:dyDescent="0.2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 x14ac:dyDescent="0.2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 x14ac:dyDescent="0.2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 x14ac:dyDescent="0.2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 x14ac:dyDescent="0.2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 x14ac:dyDescent="0.2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 x14ac:dyDescent="0.2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 x14ac:dyDescent="0.2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 x14ac:dyDescent="0.2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 x14ac:dyDescent="0.2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 x14ac:dyDescent="0.2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 x14ac:dyDescent="0.2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 x14ac:dyDescent="0.2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 x14ac:dyDescent="0.2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 x14ac:dyDescent="0.2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 x14ac:dyDescent="0.2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 x14ac:dyDescent="0.2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 x14ac:dyDescent="0.2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 x14ac:dyDescent="0.2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 x14ac:dyDescent="0.2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 x14ac:dyDescent="0.2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 x14ac:dyDescent="0.2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 x14ac:dyDescent="0.2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 x14ac:dyDescent="0.2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 x14ac:dyDescent="0.2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 x14ac:dyDescent="0.2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 x14ac:dyDescent="0.2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 x14ac:dyDescent="0.2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 x14ac:dyDescent="0.2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 x14ac:dyDescent="0.2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 x14ac:dyDescent="0.2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 x14ac:dyDescent="0.2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 x14ac:dyDescent="0.2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 x14ac:dyDescent="0.2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 x14ac:dyDescent="0.2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 x14ac:dyDescent="0.2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 x14ac:dyDescent="0.2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 x14ac:dyDescent="0.2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 x14ac:dyDescent="0.2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 x14ac:dyDescent="0.2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 x14ac:dyDescent="0.2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 x14ac:dyDescent="0.2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 x14ac:dyDescent="0.2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 x14ac:dyDescent="0.2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 x14ac:dyDescent="0.2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 x14ac:dyDescent="0.2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 x14ac:dyDescent="0.2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 x14ac:dyDescent="0.2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 x14ac:dyDescent="0.2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 x14ac:dyDescent="0.2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 x14ac:dyDescent="0.2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 x14ac:dyDescent="0.2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 x14ac:dyDescent="0.2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 x14ac:dyDescent="0.2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 x14ac:dyDescent="0.2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 x14ac:dyDescent="0.2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 x14ac:dyDescent="0.2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 x14ac:dyDescent="0.2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 x14ac:dyDescent="0.2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 x14ac:dyDescent="0.2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 x14ac:dyDescent="0.2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 x14ac:dyDescent="0.2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 x14ac:dyDescent="0.2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 x14ac:dyDescent="0.2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 x14ac:dyDescent="0.2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 x14ac:dyDescent="0.2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 x14ac:dyDescent="0.2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 x14ac:dyDescent="0.2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 x14ac:dyDescent="0.2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 x14ac:dyDescent="0.2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 x14ac:dyDescent="0.2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 x14ac:dyDescent="0.2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 x14ac:dyDescent="0.2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 x14ac:dyDescent="0.2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 x14ac:dyDescent="0.2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 x14ac:dyDescent="0.2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 x14ac:dyDescent="0.2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 x14ac:dyDescent="0.2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 x14ac:dyDescent="0.2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 x14ac:dyDescent="0.2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 x14ac:dyDescent="0.2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 x14ac:dyDescent="0.2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 x14ac:dyDescent="0.2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 x14ac:dyDescent="0.2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 x14ac:dyDescent="0.2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 x14ac:dyDescent="0.2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 x14ac:dyDescent="0.2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 x14ac:dyDescent="0.2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 x14ac:dyDescent="0.2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 x14ac:dyDescent="0.2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 x14ac:dyDescent="0.2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 x14ac:dyDescent="0.2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 x14ac:dyDescent="0.2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 x14ac:dyDescent="0.2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 x14ac:dyDescent="0.2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 x14ac:dyDescent="0.2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 x14ac:dyDescent="0.2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 x14ac:dyDescent="0.2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 x14ac:dyDescent="0.2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 x14ac:dyDescent="0.2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 x14ac:dyDescent="0.2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 x14ac:dyDescent="0.2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 x14ac:dyDescent="0.2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 x14ac:dyDescent="0.2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 x14ac:dyDescent="0.2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 x14ac:dyDescent="0.2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 x14ac:dyDescent="0.2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 x14ac:dyDescent="0.2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 x14ac:dyDescent="0.2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 x14ac:dyDescent="0.2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 x14ac:dyDescent="0.2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 x14ac:dyDescent="0.2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 x14ac:dyDescent="0.2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 x14ac:dyDescent="0.2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 x14ac:dyDescent="0.2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 x14ac:dyDescent="0.2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 x14ac:dyDescent="0.2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 x14ac:dyDescent="0.2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 x14ac:dyDescent="0.2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 x14ac:dyDescent="0.2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 x14ac:dyDescent="0.2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 x14ac:dyDescent="0.2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 x14ac:dyDescent="0.2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 x14ac:dyDescent="0.2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 x14ac:dyDescent="0.2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 x14ac:dyDescent="0.2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 x14ac:dyDescent="0.2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 x14ac:dyDescent="0.2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 x14ac:dyDescent="0.2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 x14ac:dyDescent="0.2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 x14ac:dyDescent="0.2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 x14ac:dyDescent="0.2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 x14ac:dyDescent="0.2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 x14ac:dyDescent="0.2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 x14ac:dyDescent="0.2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 x14ac:dyDescent="0.2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 x14ac:dyDescent="0.2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 x14ac:dyDescent="0.2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 x14ac:dyDescent="0.2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 x14ac:dyDescent="0.2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 x14ac:dyDescent="0.2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 x14ac:dyDescent="0.2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 x14ac:dyDescent="0.2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 x14ac:dyDescent="0.2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 x14ac:dyDescent="0.2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 x14ac:dyDescent="0.2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 x14ac:dyDescent="0.2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 x14ac:dyDescent="0.2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 x14ac:dyDescent="0.2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 x14ac:dyDescent="0.2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 x14ac:dyDescent="0.2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 x14ac:dyDescent="0.2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 x14ac:dyDescent="0.2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 x14ac:dyDescent="0.2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 x14ac:dyDescent="0.2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 x14ac:dyDescent="0.2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 x14ac:dyDescent="0.2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 x14ac:dyDescent="0.2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 x14ac:dyDescent="0.2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 x14ac:dyDescent="0.2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 x14ac:dyDescent="0.2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 x14ac:dyDescent="0.2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 x14ac:dyDescent="0.2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 x14ac:dyDescent="0.2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 x14ac:dyDescent="0.2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 x14ac:dyDescent="0.2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 x14ac:dyDescent="0.2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 x14ac:dyDescent="0.2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 x14ac:dyDescent="0.2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 x14ac:dyDescent="0.2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 x14ac:dyDescent="0.2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 x14ac:dyDescent="0.2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 x14ac:dyDescent="0.2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 x14ac:dyDescent="0.2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 x14ac:dyDescent="0.2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 x14ac:dyDescent="0.2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 x14ac:dyDescent="0.2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 x14ac:dyDescent="0.2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 x14ac:dyDescent="0.2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 x14ac:dyDescent="0.2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 x14ac:dyDescent="0.2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 x14ac:dyDescent="0.2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 x14ac:dyDescent="0.2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 x14ac:dyDescent="0.2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 x14ac:dyDescent="0.2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 x14ac:dyDescent="0.2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 x14ac:dyDescent="0.2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 x14ac:dyDescent="0.2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 x14ac:dyDescent="0.2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 x14ac:dyDescent="0.2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 x14ac:dyDescent="0.2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 x14ac:dyDescent="0.2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 x14ac:dyDescent="0.2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 x14ac:dyDescent="0.2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 x14ac:dyDescent="0.2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 x14ac:dyDescent="0.2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 x14ac:dyDescent="0.2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 x14ac:dyDescent="0.2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 x14ac:dyDescent="0.2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 x14ac:dyDescent="0.2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 x14ac:dyDescent="0.2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 x14ac:dyDescent="0.2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 x14ac:dyDescent="0.2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 x14ac:dyDescent="0.2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 x14ac:dyDescent="0.2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 x14ac:dyDescent="0.2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 x14ac:dyDescent="0.2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 x14ac:dyDescent="0.2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 x14ac:dyDescent="0.2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 x14ac:dyDescent="0.2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 x14ac:dyDescent="0.2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 x14ac:dyDescent="0.2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 x14ac:dyDescent="0.2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 x14ac:dyDescent="0.2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 x14ac:dyDescent="0.2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 x14ac:dyDescent="0.2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 x14ac:dyDescent="0.2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 x14ac:dyDescent="0.2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 x14ac:dyDescent="0.2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 x14ac:dyDescent="0.2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 x14ac:dyDescent="0.2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 x14ac:dyDescent="0.2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 x14ac:dyDescent="0.2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 x14ac:dyDescent="0.2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 x14ac:dyDescent="0.2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 x14ac:dyDescent="0.2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 x14ac:dyDescent="0.2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 x14ac:dyDescent="0.2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 x14ac:dyDescent="0.2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 x14ac:dyDescent="0.2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 x14ac:dyDescent="0.2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 x14ac:dyDescent="0.2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 x14ac:dyDescent="0.2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 x14ac:dyDescent="0.2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 x14ac:dyDescent="0.2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 x14ac:dyDescent="0.2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 x14ac:dyDescent="0.2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 x14ac:dyDescent="0.2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 x14ac:dyDescent="0.2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 x14ac:dyDescent="0.2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 x14ac:dyDescent="0.2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 x14ac:dyDescent="0.2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 x14ac:dyDescent="0.2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 x14ac:dyDescent="0.2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 x14ac:dyDescent="0.2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 x14ac:dyDescent="0.2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 x14ac:dyDescent="0.2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 x14ac:dyDescent="0.2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 x14ac:dyDescent="0.2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 x14ac:dyDescent="0.2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 x14ac:dyDescent="0.2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 x14ac:dyDescent="0.2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 x14ac:dyDescent="0.2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 x14ac:dyDescent="0.2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 x14ac:dyDescent="0.2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 x14ac:dyDescent="0.2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 x14ac:dyDescent="0.2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 x14ac:dyDescent="0.2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 x14ac:dyDescent="0.2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 x14ac:dyDescent="0.2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 x14ac:dyDescent="0.2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 x14ac:dyDescent="0.2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 x14ac:dyDescent="0.2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 x14ac:dyDescent="0.2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 x14ac:dyDescent="0.2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 x14ac:dyDescent="0.2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 x14ac:dyDescent="0.2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 x14ac:dyDescent="0.2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 x14ac:dyDescent="0.2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 x14ac:dyDescent="0.2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 x14ac:dyDescent="0.2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 x14ac:dyDescent="0.2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 x14ac:dyDescent="0.2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 x14ac:dyDescent="0.2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 x14ac:dyDescent="0.2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 x14ac:dyDescent="0.2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 x14ac:dyDescent="0.2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 x14ac:dyDescent="0.2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 x14ac:dyDescent="0.2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 x14ac:dyDescent="0.2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 x14ac:dyDescent="0.2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 x14ac:dyDescent="0.2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 x14ac:dyDescent="0.2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 x14ac:dyDescent="0.2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 x14ac:dyDescent="0.2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 x14ac:dyDescent="0.2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 x14ac:dyDescent="0.2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 x14ac:dyDescent="0.2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 x14ac:dyDescent="0.2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 x14ac:dyDescent="0.2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 x14ac:dyDescent="0.2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 x14ac:dyDescent="0.2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 x14ac:dyDescent="0.2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 x14ac:dyDescent="0.2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 x14ac:dyDescent="0.2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 x14ac:dyDescent="0.2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 x14ac:dyDescent="0.2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 x14ac:dyDescent="0.2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 x14ac:dyDescent="0.2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 x14ac:dyDescent="0.2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 x14ac:dyDescent="0.2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 x14ac:dyDescent="0.2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 x14ac:dyDescent="0.2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 x14ac:dyDescent="0.2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 x14ac:dyDescent="0.2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 x14ac:dyDescent="0.2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 x14ac:dyDescent="0.2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 x14ac:dyDescent="0.2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 x14ac:dyDescent="0.2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 x14ac:dyDescent="0.2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 x14ac:dyDescent="0.2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 x14ac:dyDescent="0.2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 x14ac:dyDescent="0.2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 x14ac:dyDescent="0.2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 x14ac:dyDescent="0.2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 x14ac:dyDescent="0.2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 x14ac:dyDescent="0.2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 x14ac:dyDescent="0.2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 x14ac:dyDescent="0.2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 x14ac:dyDescent="0.2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 x14ac:dyDescent="0.2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 x14ac:dyDescent="0.2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 x14ac:dyDescent="0.2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 x14ac:dyDescent="0.2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 x14ac:dyDescent="0.2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 x14ac:dyDescent="0.2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 x14ac:dyDescent="0.2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 x14ac:dyDescent="0.2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 x14ac:dyDescent="0.2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 x14ac:dyDescent="0.2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 x14ac:dyDescent="0.2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 x14ac:dyDescent="0.2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 x14ac:dyDescent="0.2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 x14ac:dyDescent="0.2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 x14ac:dyDescent="0.2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 x14ac:dyDescent="0.2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 x14ac:dyDescent="0.2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 x14ac:dyDescent="0.2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 x14ac:dyDescent="0.2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 x14ac:dyDescent="0.2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 x14ac:dyDescent="0.2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 x14ac:dyDescent="0.2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 x14ac:dyDescent="0.2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 x14ac:dyDescent="0.2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 x14ac:dyDescent="0.2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 x14ac:dyDescent="0.2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 x14ac:dyDescent="0.2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 x14ac:dyDescent="0.2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 x14ac:dyDescent="0.2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 x14ac:dyDescent="0.2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 x14ac:dyDescent="0.2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 x14ac:dyDescent="0.2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 x14ac:dyDescent="0.2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 x14ac:dyDescent="0.2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 x14ac:dyDescent="0.2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 x14ac:dyDescent="0.2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 x14ac:dyDescent="0.2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 x14ac:dyDescent="0.2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 x14ac:dyDescent="0.2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 x14ac:dyDescent="0.2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 x14ac:dyDescent="0.2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 x14ac:dyDescent="0.2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 x14ac:dyDescent="0.2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 x14ac:dyDescent="0.2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 x14ac:dyDescent="0.2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 x14ac:dyDescent="0.2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 x14ac:dyDescent="0.2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 x14ac:dyDescent="0.2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 x14ac:dyDescent="0.2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 x14ac:dyDescent="0.2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 x14ac:dyDescent="0.2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 x14ac:dyDescent="0.2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 x14ac:dyDescent="0.2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 x14ac:dyDescent="0.2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 x14ac:dyDescent="0.2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 x14ac:dyDescent="0.2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 x14ac:dyDescent="0.2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 x14ac:dyDescent="0.2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 x14ac:dyDescent="0.2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 x14ac:dyDescent="0.2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 x14ac:dyDescent="0.2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 x14ac:dyDescent="0.2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 x14ac:dyDescent="0.2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 x14ac:dyDescent="0.2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 x14ac:dyDescent="0.2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 x14ac:dyDescent="0.2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 x14ac:dyDescent="0.2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 x14ac:dyDescent="0.2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 x14ac:dyDescent="0.2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 x14ac:dyDescent="0.2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 x14ac:dyDescent="0.2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 x14ac:dyDescent="0.2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 x14ac:dyDescent="0.2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 x14ac:dyDescent="0.2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 x14ac:dyDescent="0.2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 x14ac:dyDescent="0.2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 x14ac:dyDescent="0.2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 x14ac:dyDescent="0.2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 x14ac:dyDescent="0.2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 x14ac:dyDescent="0.2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 x14ac:dyDescent="0.2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 x14ac:dyDescent="0.2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 x14ac:dyDescent="0.2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 x14ac:dyDescent="0.2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 x14ac:dyDescent="0.2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 x14ac:dyDescent="0.2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 x14ac:dyDescent="0.2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 x14ac:dyDescent="0.2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 x14ac:dyDescent="0.2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 x14ac:dyDescent="0.2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 x14ac:dyDescent="0.2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 x14ac:dyDescent="0.2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 x14ac:dyDescent="0.2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 x14ac:dyDescent="0.2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 x14ac:dyDescent="0.2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 x14ac:dyDescent="0.2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 x14ac:dyDescent="0.2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 x14ac:dyDescent="0.2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 x14ac:dyDescent="0.2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 x14ac:dyDescent="0.2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 x14ac:dyDescent="0.2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 x14ac:dyDescent="0.2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 x14ac:dyDescent="0.2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 x14ac:dyDescent="0.2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 x14ac:dyDescent="0.2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 x14ac:dyDescent="0.2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 x14ac:dyDescent="0.2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 x14ac:dyDescent="0.2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 x14ac:dyDescent="0.2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 x14ac:dyDescent="0.2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 x14ac:dyDescent="0.2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 x14ac:dyDescent="0.2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 x14ac:dyDescent="0.2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 x14ac:dyDescent="0.2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 x14ac:dyDescent="0.2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 x14ac:dyDescent="0.2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 x14ac:dyDescent="0.2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 x14ac:dyDescent="0.2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 x14ac:dyDescent="0.2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 x14ac:dyDescent="0.2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 x14ac:dyDescent="0.2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 x14ac:dyDescent="0.2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 x14ac:dyDescent="0.2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 x14ac:dyDescent="0.2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 x14ac:dyDescent="0.2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 x14ac:dyDescent="0.2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 x14ac:dyDescent="0.2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 x14ac:dyDescent="0.2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 x14ac:dyDescent="0.2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 x14ac:dyDescent="0.2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 x14ac:dyDescent="0.2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 x14ac:dyDescent="0.2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 x14ac:dyDescent="0.2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 x14ac:dyDescent="0.2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 x14ac:dyDescent="0.2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 x14ac:dyDescent="0.2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 x14ac:dyDescent="0.2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 x14ac:dyDescent="0.2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 x14ac:dyDescent="0.2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 x14ac:dyDescent="0.2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 x14ac:dyDescent="0.2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 x14ac:dyDescent="0.2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 x14ac:dyDescent="0.2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 x14ac:dyDescent="0.2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 x14ac:dyDescent="0.2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 x14ac:dyDescent="0.2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 x14ac:dyDescent="0.2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 x14ac:dyDescent="0.2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 x14ac:dyDescent="0.2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 x14ac:dyDescent="0.2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 x14ac:dyDescent="0.2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 x14ac:dyDescent="0.2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 x14ac:dyDescent="0.2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 x14ac:dyDescent="0.2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 x14ac:dyDescent="0.2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 x14ac:dyDescent="0.2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 x14ac:dyDescent="0.2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 x14ac:dyDescent="0.2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 x14ac:dyDescent="0.2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 x14ac:dyDescent="0.2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 x14ac:dyDescent="0.2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 x14ac:dyDescent="0.2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 x14ac:dyDescent="0.2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 x14ac:dyDescent="0.2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 x14ac:dyDescent="0.2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 x14ac:dyDescent="0.2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 x14ac:dyDescent="0.2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 x14ac:dyDescent="0.2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 x14ac:dyDescent="0.2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 x14ac:dyDescent="0.2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 x14ac:dyDescent="0.2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 x14ac:dyDescent="0.2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 x14ac:dyDescent="0.2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 x14ac:dyDescent="0.2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 x14ac:dyDescent="0.2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 x14ac:dyDescent="0.2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 x14ac:dyDescent="0.2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 x14ac:dyDescent="0.2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 x14ac:dyDescent="0.2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 x14ac:dyDescent="0.2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 x14ac:dyDescent="0.2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 x14ac:dyDescent="0.2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 x14ac:dyDescent="0.2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 x14ac:dyDescent="0.2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 x14ac:dyDescent="0.2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 x14ac:dyDescent="0.2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 x14ac:dyDescent="0.2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 x14ac:dyDescent="0.2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 x14ac:dyDescent="0.2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 x14ac:dyDescent="0.2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 x14ac:dyDescent="0.2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 x14ac:dyDescent="0.2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 x14ac:dyDescent="0.2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 x14ac:dyDescent="0.2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 x14ac:dyDescent="0.2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 x14ac:dyDescent="0.2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 x14ac:dyDescent="0.2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 x14ac:dyDescent="0.2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 x14ac:dyDescent="0.2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 x14ac:dyDescent="0.2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 x14ac:dyDescent="0.2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 x14ac:dyDescent="0.2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 x14ac:dyDescent="0.2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 x14ac:dyDescent="0.2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 x14ac:dyDescent="0.2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 x14ac:dyDescent="0.2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 x14ac:dyDescent="0.2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 x14ac:dyDescent="0.2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 x14ac:dyDescent="0.2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 x14ac:dyDescent="0.2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 x14ac:dyDescent="0.2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 x14ac:dyDescent="0.2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 x14ac:dyDescent="0.2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 x14ac:dyDescent="0.2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 x14ac:dyDescent="0.2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 x14ac:dyDescent="0.2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 x14ac:dyDescent="0.2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 x14ac:dyDescent="0.2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 x14ac:dyDescent="0.2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 x14ac:dyDescent="0.2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 x14ac:dyDescent="0.2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 x14ac:dyDescent="0.2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 x14ac:dyDescent="0.2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 x14ac:dyDescent="0.2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 x14ac:dyDescent="0.2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 x14ac:dyDescent="0.2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 x14ac:dyDescent="0.2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 x14ac:dyDescent="0.2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 x14ac:dyDescent="0.2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 x14ac:dyDescent="0.2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 x14ac:dyDescent="0.2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 x14ac:dyDescent="0.2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 x14ac:dyDescent="0.2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 x14ac:dyDescent="0.2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 x14ac:dyDescent="0.2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 x14ac:dyDescent="0.2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 x14ac:dyDescent="0.2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 x14ac:dyDescent="0.2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 x14ac:dyDescent="0.2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 x14ac:dyDescent="0.2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 x14ac:dyDescent="0.2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 x14ac:dyDescent="0.2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 x14ac:dyDescent="0.2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 x14ac:dyDescent="0.2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 x14ac:dyDescent="0.2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 x14ac:dyDescent="0.2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 x14ac:dyDescent="0.2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 x14ac:dyDescent="0.2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 x14ac:dyDescent="0.2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 x14ac:dyDescent="0.2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 x14ac:dyDescent="0.2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 x14ac:dyDescent="0.2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 x14ac:dyDescent="0.2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 x14ac:dyDescent="0.2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 x14ac:dyDescent="0.2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 x14ac:dyDescent="0.2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 x14ac:dyDescent="0.2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 x14ac:dyDescent="0.2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 x14ac:dyDescent="0.2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 x14ac:dyDescent="0.2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 x14ac:dyDescent="0.2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 x14ac:dyDescent="0.2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 x14ac:dyDescent="0.2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 x14ac:dyDescent="0.2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 x14ac:dyDescent="0.2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 x14ac:dyDescent="0.2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 x14ac:dyDescent="0.2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 x14ac:dyDescent="0.2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 x14ac:dyDescent="0.2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 x14ac:dyDescent="0.2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 x14ac:dyDescent="0.2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 x14ac:dyDescent="0.2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 x14ac:dyDescent="0.2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 x14ac:dyDescent="0.2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 x14ac:dyDescent="0.2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 x14ac:dyDescent="0.2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 x14ac:dyDescent="0.2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 x14ac:dyDescent="0.2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 x14ac:dyDescent="0.2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 x14ac:dyDescent="0.2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 x14ac:dyDescent="0.2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 x14ac:dyDescent="0.2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 x14ac:dyDescent="0.2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 x14ac:dyDescent="0.2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 x14ac:dyDescent="0.2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 x14ac:dyDescent="0.2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 x14ac:dyDescent="0.2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 x14ac:dyDescent="0.2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 x14ac:dyDescent="0.2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 x14ac:dyDescent="0.2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 x14ac:dyDescent="0.2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 x14ac:dyDescent="0.2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 x14ac:dyDescent="0.2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 x14ac:dyDescent="0.2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 x14ac:dyDescent="0.2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 x14ac:dyDescent="0.2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 x14ac:dyDescent="0.2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 x14ac:dyDescent="0.2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 x14ac:dyDescent="0.2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 x14ac:dyDescent="0.2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 x14ac:dyDescent="0.2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 x14ac:dyDescent="0.2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 x14ac:dyDescent="0.2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 x14ac:dyDescent="0.2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 x14ac:dyDescent="0.2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 x14ac:dyDescent="0.2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 x14ac:dyDescent="0.2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 x14ac:dyDescent="0.2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 x14ac:dyDescent="0.2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 x14ac:dyDescent="0.2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 x14ac:dyDescent="0.2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 x14ac:dyDescent="0.2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 x14ac:dyDescent="0.2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 x14ac:dyDescent="0.2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 x14ac:dyDescent="0.2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 x14ac:dyDescent="0.2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 x14ac:dyDescent="0.2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 x14ac:dyDescent="0.2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 x14ac:dyDescent="0.2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 x14ac:dyDescent="0.2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 x14ac:dyDescent="0.2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 x14ac:dyDescent="0.2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 x14ac:dyDescent="0.2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 x14ac:dyDescent="0.2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 x14ac:dyDescent="0.2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 x14ac:dyDescent="0.2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 x14ac:dyDescent="0.2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 x14ac:dyDescent="0.2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 x14ac:dyDescent="0.2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 x14ac:dyDescent="0.2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 x14ac:dyDescent="0.2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 x14ac:dyDescent="0.2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 x14ac:dyDescent="0.2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 x14ac:dyDescent="0.2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 x14ac:dyDescent="0.2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 x14ac:dyDescent="0.2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 x14ac:dyDescent="0.2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 x14ac:dyDescent="0.2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 x14ac:dyDescent="0.2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 x14ac:dyDescent="0.2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 x14ac:dyDescent="0.2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 x14ac:dyDescent="0.2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 x14ac:dyDescent="0.2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 x14ac:dyDescent="0.2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 x14ac:dyDescent="0.2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 x14ac:dyDescent="0.2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 x14ac:dyDescent="0.2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 x14ac:dyDescent="0.2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 x14ac:dyDescent="0.2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 x14ac:dyDescent="0.2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 x14ac:dyDescent="0.2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 x14ac:dyDescent="0.2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 x14ac:dyDescent="0.2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 x14ac:dyDescent="0.2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 x14ac:dyDescent="0.2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 x14ac:dyDescent="0.2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 x14ac:dyDescent="0.2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 x14ac:dyDescent="0.2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 x14ac:dyDescent="0.2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 x14ac:dyDescent="0.2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 x14ac:dyDescent="0.2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 x14ac:dyDescent="0.2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 x14ac:dyDescent="0.2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 x14ac:dyDescent="0.2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 x14ac:dyDescent="0.2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 x14ac:dyDescent="0.2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 x14ac:dyDescent="0.2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 x14ac:dyDescent="0.2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 x14ac:dyDescent="0.2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 x14ac:dyDescent="0.2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 x14ac:dyDescent="0.2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 x14ac:dyDescent="0.2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 x14ac:dyDescent="0.2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 x14ac:dyDescent="0.2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 x14ac:dyDescent="0.2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 x14ac:dyDescent="0.2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 x14ac:dyDescent="0.2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 x14ac:dyDescent="0.2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 x14ac:dyDescent="0.2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 x14ac:dyDescent="0.2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 x14ac:dyDescent="0.2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 x14ac:dyDescent="0.2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 x14ac:dyDescent="0.2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 x14ac:dyDescent="0.2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 x14ac:dyDescent="0.2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 x14ac:dyDescent="0.2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 x14ac:dyDescent="0.2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 x14ac:dyDescent="0.2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 x14ac:dyDescent="0.2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 x14ac:dyDescent="0.2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 x14ac:dyDescent="0.2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 x14ac:dyDescent="0.2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 x14ac:dyDescent="0.2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 x14ac:dyDescent="0.2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 x14ac:dyDescent="0.2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 x14ac:dyDescent="0.2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 x14ac:dyDescent="0.2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 x14ac:dyDescent="0.2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 x14ac:dyDescent="0.2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 x14ac:dyDescent="0.2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 x14ac:dyDescent="0.2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 x14ac:dyDescent="0.2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 x14ac:dyDescent="0.2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 x14ac:dyDescent="0.2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 x14ac:dyDescent="0.2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 x14ac:dyDescent="0.2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 x14ac:dyDescent="0.2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 x14ac:dyDescent="0.2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 x14ac:dyDescent="0.2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 x14ac:dyDescent="0.2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 x14ac:dyDescent="0.2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 x14ac:dyDescent="0.2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 x14ac:dyDescent="0.2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 x14ac:dyDescent="0.2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 x14ac:dyDescent="0.2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 x14ac:dyDescent="0.2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 x14ac:dyDescent="0.2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 x14ac:dyDescent="0.2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 x14ac:dyDescent="0.2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 x14ac:dyDescent="0.2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 x14ac:dyDescent="0.2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 x14ac:dyDescent="0.2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 x14ac:dyDescent="0.2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 x14ac:dyDescent="0.2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 x14ac:dyDescent="0.2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 x14ac:dyDescent="0.2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 x14ac:dyDescent="0.2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 x14ac:dyDescent="0.2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 x14ac:dyDescent="0.2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 x14ac:dyDescent="0.2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 x14ac:dyDescent="0.2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 x14ac:dyDescent="0.2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 x14ac:dyDescent="0.2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 x14ac:dyDescent="0.2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 x14ac:dyDescent="0.2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 x14ac:dyDescent="0.2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 x14ac:dyDescent="0.2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 x14ac:dyDescent="0.2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 x14ac:dyDescent="0.2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 x14ac:dyDescent="0.2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 x14ac:dyDescent="0.2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 x14ac:dyDescent="0.2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 x14ac:dyDescent="0.2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 x14ac:dyDescent="0.2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 x14ac:dyDescent="0.2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 x14ac:dyDescent="0.2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 x14ac:dyDescent="0.2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 x14ac:dyDescent="0.2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 x14ac:dyDescent="0.2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 x14ac:dyDescent="0.2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 x14ac:dyDescent="0.2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 x14ac:dyDescent="0.2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 x14ac:dyDescent="0.2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 x14ac:dyDescent="0.2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 x14ac:dyDescent="0.2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 x14ac:dyDescent="0.2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 x14ac:dyDescent="0.2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 x14ac:dyDescent="0.2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 x14ac:dyDescent="0.2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 x14ac:dyDescent="0.2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 x14ac:dyDescent="0.2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 x14ac:dyDescent="0.2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 x14ac:dyDescent="0.2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 x14ac:dyDescent="0.2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 x14ac:dyDescent="0.2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 x14ac:dyDescent="0.2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 x14ac:dyDescent="0.2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 x14ac:dyDescent="0.2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 x14ac:dyDescent="0.2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 x14ac:dyDescent="0.2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 x14ac:dyDescent="0.2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 x14ac:dyDescent="0.2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 x14ac:dyDescent="0.2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 x14ac:dyDescent="0.2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 x14ac:dyDescent="0.2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 x14ac:dyDescent="0.2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 x14ac:dyDescent="0.2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 x14ac:dyDescent="0.2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 x14ac:dyDescent="0.2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 x14ac:dyDescent="0.2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 x14ac:dyDescent="0.2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 x14ac:dyDescent="0.2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 x14ac:dyDescent="0.2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 x14ac:dyDescent="0.2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 x14ac:dyDescent="0.2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 x14ac:dyDescent="0.2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 x14ac:dyDescent="0.2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 x14ac:dyDescent="0.2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 x14ac:dyDescent="0.2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 x14ac:dyDescent="0.2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 x14ac:dyDescent="0.2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 x14ac:dyDescent="0.2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 x14ac:dyDescent="0.2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 x14ac:dyDescent="0.2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 x14ac:dyDescent="0.2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 x14ac:dyDescent="0.2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 x14ac:dyDescent="0.2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 x14ac:dyDescent="0.2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 x14ac:dyDescent="0.2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 x14ac:dyDescent="0.2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 x14ac:dyDescent="0.2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 x14ac:dyDescent="0.2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 x14ac:dyDescent="0.2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 x14ac:dyDescent="0.2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 x14ac:dyDescent="0.2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 x14ac:dyDescent="0.2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 x14ac:dyDescent="0.2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 x14ac:dyDescent="0.2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 x14ac:dyDescent="0.2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 x14ac:dyDescent="0.2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 x14ac:dyDescent="0.2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 x14ac:dyDescent="0.2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 x14ac:dyDescent="0.2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 x14ac:dyDescent="0.2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 x14ac:dyDescent="0.2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 x14ac:dyDescent="0.2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 x14ac:dyDescent="0.2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 x14ac:dyDescent="0.2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 x14ac:dyDescent="0.2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 x14ac:dyDescent="0.2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 x14ac:dyDescent="0.2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 x14ac:dyDescent="0.2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 x14ac:dyDescent="0.2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 x14ac:dyDescent="0.2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 x14ac:dyDescent="0.2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 x14ac:dyDescent="0.2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 x14ac:dyDescent="0.2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 x14ac:dyDescent="0.2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 x14ac:dyDescent="0.2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 x14ac:dyDescent="0.2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 x14ac:dyDescent="0.2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 x14ac:dyDescent="0.2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 x14ac:dyDescent="0.2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 x14ac:dyDescent="0.2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 x14ac:dyDescent="0.2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 x14ac:dyDescent="0.2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 x14ac:dyDescent="0.2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 x14ac:dyDescent="0.2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 x14ac:dyDescent="0.2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 x14ac:dyDescent="0.2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 x14ac:dyDescent="0.2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 x14ac:dyDescent="0.2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 x14ac:dyDescent="0.2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 x14ac:dyDescent="0.2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 x14ac:dyDescent="0.2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 x14ac:dyDescent="0.2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 x14ac:dyDescent="0.2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 x14ac:dyDescent="0.2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 x14ac:dyDescent="0.2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 x14ac:dyDescent="0.2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 x14ac:dyDescent="0.2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 x14ac:dyDescent="0.2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 x14ac:dyDescent="0.2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 x14ac:dyDescent="0.2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 x14ac:dyDescent="0.2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 x14ac:dyDescent="0.2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 x14ac:dyDescent="0.2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 x14ac:dyDescent="0.2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 x14ac:dyDescent="0.2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 x14ac:dyDescent="0.2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 x14ac:dyDescent="0.2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 x14ac:dyDescent="0.2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 x14ac:dyDescent="0.2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 x14ac:dyDescent="0.2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 x14ac:dyDescent="0.2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 x14ac:dyDescent="0.2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 x14ac:dyDescent="0.2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 x14ac:dyDescent="0.2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 x14ac:dyDescent="0.2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 x14ac:dyDescent="0.2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 x14ac:dyDescent="0.2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 x14ac:dyDescent="0.2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 x14ac:dyDescent="0.2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 x14ac:dyDescent="0.2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 x14ac:dyDescent="0.2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 x14ac:dyDescent="0.2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 x14ac:dyDescent="0.2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 x14ac:dyDescent="0.2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 x14ac:dyDescent="0.2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 x14ac:dyDescent="0.2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 x14ac:dyDescent="0.2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 x14ac:dyDescent="0.2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 x14ac:dyDescent="0.2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 x14ac:dyDescent="0.2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 x14ac:dyDescent="0.2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 x14ac:dyDescent="0.2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 x14ac:dyDescent="0.2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 x14ac:dyDescent="0.2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 x14ac:dyDescent="0.2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 x14ac:dyDescent="0.2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 x14ac:dyDescent="0.2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 x14ac:dyDescent="0.2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 x14ac:dyDescent="0.2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 x14ac:dyDescent="0.2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 x14ac:dyDescent="0.2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 x14ac:dyDescent="0.2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 x14ac:dyDescent="0.2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 x14ac:dyDescent="0.2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 x14ac:dyDescent="0.2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 x14ac:dyDescent="0.2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 x14ac:dyDescent="0.2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 x14ac:dyDescent="0.2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 x14ac:dyDescent="0.2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 x14ac:dyDescent="0.2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 x14ac:dyDescent="0.2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 x14ac:dyDescent="0.2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 x14ac:dyDescent="0.2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 x14ac:dyDescent="0.2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 x14ac:dyDescent="0.2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 x14ac:dyDescent="0.2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 x14ac:dyDescent="0.2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 x14ac:dyDescent="0.2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 x14ac:dyDescent="0.2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 x14ac:dyDescent="0.2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 x14ac:dyDescent="0.2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 x14ac:dyDescent="0.2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 x14ac:dyDescent="0.2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 x14ac:dyDescent="0.2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 x14ac:dyDescent="0.2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 x14ac:dyDescent="0.2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 x14ac:dyDescent="0.2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 x14ac:dyDescent="0.2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 x14ac:dyDescent="0.2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 x14ac:dyDescent="0.2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 x14ac:dyDescent="0.2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 x14ac:dyDescent="0.2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 x14ac:dyDescent="0.2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 x14ac:dyDescent="0.2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 x14ac:dyDescent="0.2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 x14ac:dyDescent="0.2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 x14ac:dyDescent="0.2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 x14ac:dyDescent="0.2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 x14ac:dyDescent="0.2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 x14ac:dyDescent="0.2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 x14ac:dyDescent="0.2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 x14ac:dyDescent="0.2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 x14ac:dyDescent="0.2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 x14ac:dyDescent="0.2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 x14ac:dyDescent="0.2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 x14ac:dyDescent="0.2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 x14ac:dyDescent="0.2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 x14ac:dyDescent="0.2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 x14ac:dyDescent="0.2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 x14ac:dyDescent="0.2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 x14ac:dyDescent="0.2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 x14ac:dyDescent="0.2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 x14ac:dyDescent="0.2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 x14ac:dyDescent="0.2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 x14ac:dyDescent="0.2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 x14ac:dyDescent="0.2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 x14ac:dyDescent="0.2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 x14ac:dyDescent="0.2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 x14ac:dyDescent="0.2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 x14ac:dyDescent="0.2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 x14ac:dyDescent="0.2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 x14ac:dyDescent="0.2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 x14ac:dyDescent="0.2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 x14ac:dyDescent="0.2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 x14ac:dyDescent="0.2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 x14ac:dyDescent="0.2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 x14ac:dyDescent="0.2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 x14ac:dyDescent="0.2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 x14ac:dyDescent="0.2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 x14ac:dyDescent="0.2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 x14ac:dyDescent="0.2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 x14ac:dyDescent="0.2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 x14ac:dyDescent="0.2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 x14ac:dyDescent="0.2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 x14ac:dyDescent="0.2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 x14ac:dyDescent="0.2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 x14ac:dyDescent="0.2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 x14ac:dyDescent="0.2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 x14ac:dyDescent="0.2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 x14ac:dyDescent="0.2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 x14ac:dyDescent="0.2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 x14ac:dyDescent="0.2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 x14ac:dyDescent="0.2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 x14ac:dyDescent="0.2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 x14ac:dyDescent="0.2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 x14ac:dyDescent="0.2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 x14ac:dyDescent="0.2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 x14ac:dyDescent="0.2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 x14ac:dyDescent="0.2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 x14ac:dyDescent="0.2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 x14ac:dyDescent="0.2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 x14ac:dyDescent="0.2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 x14ac:dyDescent="0.2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 x14ac:dyDescent="0.2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 x14ac:dyDescent="0.2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 x14ac:dyDescent="0.2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 x14ac:dyDescent="0.2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 x14ac:dyDescent="0.2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 x14ac:dyDescent="0.2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 x14ac:dyDescent="0.2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 x14ac:dyDescent="0.2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 x14ac:dyDescent="0.2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 x14ac:dyDescent="0.2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 x14ac:dyDescent="0.2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 x14ac:dyDescent="0.2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 x14ac:dyDescent="0.2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 x14ac:dyDescent="0.2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 x14ac:dyDescent="0.2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 x14ac:dyDescent="0.2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 x14ac:dyDescent="0.2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 x14ac:dyDescent="0.2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 x14ac:dyDescent="0.2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 x14ac:dyDescent="0.2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 x14ac:dyDescent="0.2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 x14ac:dyDescent="0.2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 x14ac:dyDescent="0.2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 x14ac:dyDescent="0.2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 x14ac:dyDescent="0.2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 x14ac:dyDescent="0.2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 x14ac:dyDescent="0.2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 x14ac:dyDescent="0.2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 x14ac:dyDescent="0.2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 x14ac:dyDescent="0.2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 x14ac:dyDescent="0.2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 x14ac:dyDescent="0.2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 x14ac:dyDescent="0.2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 x14ac:dyDescent="0.2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 x14ac:dyDescent="0.2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 x14ac:dyDescent="0.2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 x14ac:dyDescent="0.2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 x14ac:dyDescent="0.2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 x14ac:dyDescent="0.2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 x14ac:dyDescent="0.2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 x14ac:dyDescent="0.2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 x14ac:dyDescent="0.2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 x14ac:dyDescent="0.2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 x14ac:dyDescent="0.2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 x14ac:dyDescent="0.2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 x14ac:dyDescent="0.2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 x14ac:dyDescent="0.2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 x14ac:dyDescent="0.2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 x14ac:dyDescent="0.2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 x14ac:dyDescent="0.2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 x14ac:dyDescent="0.2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 x14ac:dyDescent="0.2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 x14ac:dyDescent="0.2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 x14ac:dyDescent="0.2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 x14ac:dyDescent="0.2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 x14ac:dyDescent="0.2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 x14ac:dyDescent="0.2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 x14ac:dyDescent="0.2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 x14ac:dyDescent="0.2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 x14ac:dyDescent="0.2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 x14ac:dyDescent="0.2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 x14ac:dyDescent="0.2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 x14ac:dyDescent="0.2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 x14ac:dyDescent="0.2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 x14ac:dyDescent="0.2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 x14ac:dyDescent="0.2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 x14ac:dyDescent="0.2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 x14ac:dyDescent="0.2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 x14ac:dyDescent="0.2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 x14ac:dyDescent="0.2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 x14ac:dyDescent="0.2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 x14ac:dyDescent="0.2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 x14ac:dyDescent="0.2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 x14ac:dyDescent="0.2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 x14ac:dyDescent="0.2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 x14ac:dyDescent="0.2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 x14ac:dyDescent="0.2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 x14ac:dyDescent="0.2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 x14ac:dyDescent="0.2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 x14ac:dyDescent="0.2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 x14ac:dyDescent="0.2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 x14ac:dyDescent="0.2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 x14ac:dyDescent="0.2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 x14ac:dyDescent="0.2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 x14ac:dyDescent="0.2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 x14ac:dyDescent="0.2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 x14ac:dyDescent="0.2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 x14ac:dyDescent="0.2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 x14ac:dyDescent="0.2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 x14ac:dyDescent="0.2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 x14ac:dyDescent="0.2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 x14ac:dyDescent="0.2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 x14ac:dyDescent="0.2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 x14ac:dyDescent="0.2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 x14ac:dyDescent="0.2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 x14ac:dyDescent="0.2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 x14ac:dyDescent="0.2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 x14ac:dyDescent="0.2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 x14ac:dyDescent="0.2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 x14ac:dyDescent="0.2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 x14ac:dyDescent="0.2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 x14ac:dyDescent="0.2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 x14ac:dyDescent="0.2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 x14ac:dyDescent="0.2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 x14ac:dyDescent="0.2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 x14ac:dyDescent="0.2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 x14ac:dyDescent="0.2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 x14ac:dyDescent="0.2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 x14ac:dyDescent="0.2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 x14ac:dyDescent="0.2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 x14ac:dyDescent="0.2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 x14ac:dyDescent="0.2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 x14ac:dyDescent="0.2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 x14ac:dyDescent="0.2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 x14ac:dyDescent="0.2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 x14ac:dyDescent="0.2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 x14ac:dyDescent="0.2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 x14ac:dyDescent="0.2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 x14ac:dyDescent="0.2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 x14ac:dyDescent="0.2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 x14ac:dyDescent="0.2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 x14ac:dyDescent="0.2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 x14ac:dyDescent="0.2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 x14ac:dyDescent="0.2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 x14ac:dyDescent="0.2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 x14ac:dyDescent="0.2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 x14ac:dyDescent="0.2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 x14ac:dyDescent="0.2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 x14ac:dyDescent="0.2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 x14ac:dyDescent="0.2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 x14ac:dyDescent="0.2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 x14ac:dyDescent="0.2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 x14ac:dyDescent="0.2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 x14ac:dyDescent="0.2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 x14ac:dyDescent="0.2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 x14ac:dyDescent="0.2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 x14ac:dyDescent="0.2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 x14ac:dyDescent="0.2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 x14ac:dyDescent="0.2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 x14ac:dyDescent="0.2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 x14ac:dyDescent="0.2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 x14ac:dyDescent="0.2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 x14ac:dyDescent="0.2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 x14ac:dyDescent="0.2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 x14ac:dyDescent="0.2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 x14ac:dyDescent="0.2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 x14ac:dyDescent="0.2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 x14ac:dyDescent="0.2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 x14ac:dyDescent="0.2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 x14ac:dyDescent="0.2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 x14ac:dyDescent="0.2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 x14ac:dyDescent="0.2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 x14ac:dyDescent="0.2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 x14ac:dyDescent="0.2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 x14ac:dyDescent="0.2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 x14ac:dyDescent="0.2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 x14ac:dyDescent="0.2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 x14ac:dyDescent="0.2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 x14ac:dyDescent="0.2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 x14ac:dyDescent="0.2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 x14ac:dyDescent="0.2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 x14ac:dyDescent="0.2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 x14ac:dyDescent="0.2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 x14ac:dyDescent="0.2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 x14ac:dyDescent="0.2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 x14ac:dyDescent="0.2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 x14ac:dyDescent="0.2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 x14ac:dyDescent="0.2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 x14ac:dyDescent="0.2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 x14ac:dyDescent="0.2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 x14ac:dyDescent="0.2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 x14ac:dyDescent="0.2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 x14ac:dyDescent="0.2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 x14ac:dyDescent="0.2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 x14ac:dyDescent="0.2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 x14ac:dyDescent="0.2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 x14ac:dyDescent="0.2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 x14ac:dyDescent="0.2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 x14ac:dyDescent="0.2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 x14ac:dyDescent="0.2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 x14ac:dyDescent="0.2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 x14ac:dyDescent="0.2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 x14ac:dyDescent="0.2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 x14ac:dyDescent="0.2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 x14ac:dyDescent="0.2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 x14ac:dyDescent="0.2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 x14ac:dyDescent="0.2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 x14ac:dyDescent="0.2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 x14ac:dyDescent="0.2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 x14ac:dyDescent="0.2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 x14ac:dyDescent="0.2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 x14ac:dyDescent="0.2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 x14ac:dyDescent="0.2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 x14ac:dyDescent="0.2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 x14ac:dyDescent="0.2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 x14ac:dyDescent="0.2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 x14ac:dyDescent="0.2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 x14ac:dyDescent="0.2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 x14ac:dyDescent="0.2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 x14ac:dyDescent="0.2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 x14ac:dyDescent="0.2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 x14ac:dyDescent="0.2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 x14ac:dyDescent="0.2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 x14ac:dyDescent="0.2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 x14ac:dyDescent="0.2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 x14ac:dyDescent="0.2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 x14ac:dyDescent="0.2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 x14ac:dyDescent="0.2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 x14ac:dyDescent="0.2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 x14ac:dyDescent="0.2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 x14ac:dyDescent="0.2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 x14ac:dyDescent="0.2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 x14ac:dyDescent="0.2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 x14ac:dyDescent="0.2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 x14ac:dyDescent="0.2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 x14ac:dyDescent="0.2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 x14ac:dyDescent="0.2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 x14ac:dyDescent="0.2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 x14ac:dyDescent="0.2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 x14ac:dyDescent="0.2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 x14ac:dyDescent="0.2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 x14ac:dyDescent="0.2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 x14ac:dyDescent="0.2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 x14ac:dyDescent="0.2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 x14ac:dyDescent="0.2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 x14ac:dyDescent="0.2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 x14ac:dyDescent="0.2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 x14ac:dyDescent="0.2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 x14ac:dyDescent="0.2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 x14ac:dyDescent="0.2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 x14ac:dyDescent="0.2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 x14ac:dyDescent="0.2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 x14ac:dyDescent="0.2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 x14ac:dyDescent="0.2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 x14ac:dyDescent="0.2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 x14ac:dyDescent="0.2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 x14ac:dyDescent="0.2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 x14ac:dyDescent="0.2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 x14ac:dyDescent="0.2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 x14ac:dyDescent="0.2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 x14ac:dyDescent="0.2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 x14ac:dyDescent="0.2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 x14ac:dyDescent="0.2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 x14ac:dyDescent="0.2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 x14ac:dyDescent="0.2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 x14ac:dyDescent="0.2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 x14ac:dyDescent="0.2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 x14ac:dyDescent="0.2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 x14ac:dyDescent="0.2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 x14ac:dyDescent="0.2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 x14ac:dyDescent="0.2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 x14ac:dyDescent="0.2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 x14ac:dyDescent="0.2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 x14ac:dyDescent="0.2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 x14ac:dyDescent="0.2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 x14ac:dyDescent="0.2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 x14ac:dyDescent="0.2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 x14ac:dyDescent="0.2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 x14ac:dyDescent="0.2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 x14ac:dyDescent="0.2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 x14ac:dyDescent="0.2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 x14ac:dyDescent="0.2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 x14ac:dyDescent="0.2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 x14ac:dyDescent="0.2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 x14ac:dyDescent="0.2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 x14ac:dyDescent="0.2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 x14ac:dyDescent="0.2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 x14ac:dyDescent="0.2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 x14ac:dyDescent="0.2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 x14ac:dyDescent="0.2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 x14ac:dyDescent="0.2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 x14ac:dyDescent="0.2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 x14ac:dyDescent="0.2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 x14ac:dyDescent="0.2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 x14ac:dyDescent="0.2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 x14ac:dyDescent="0.2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 x14ac:dyDescent="0.2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 x14ac:dyDescent="0.2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 x14ac:dyDescent="0.2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 x14ac:dyDescent="0.2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 x14ac:dyDescent="0.2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 x14ac:dyDescent="0.2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 x14ac:dyDescent="0.2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 x14ac:dyDescent="0.2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 x14ac:dyDescent="0.2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 x14ac:dyDescent="0.2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 x14ac:dyDescent="0.2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 x14ac:dyDescent="0.2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 x14ac:dyDescent="0.2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 x14ac:dyDescent="0.2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 x14ac:dyDescent="0.2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 x14ac:dyDescent="0.2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 x14ac:dyDescent="0.2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 x14ac:dyDescent="0.2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 x14ac:dyDescent="0.2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 x14ac:dyDescent="0.2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 x14ac:dyDescent="0.2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 x14ac:dyDescent="0.2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 x14ac:dyDescent="0.2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 x14ac:dyDescent="0.2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 x14ac:dyDescent="0.2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 x14ac:dyDescent="0.2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 x14ac:dyDescent="0.2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 x14ac:dyDescent="0.2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 x14ac:dyDescent="0.2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 x14ac:dyDescent="0.2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 x14ac:dyDescent="0.2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 x14ac:dyDescent="0.2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 x14ac:dyDescent="0.2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 x14ac:dyDescent="0.2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 x14ac:dyDescent="0.2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 x14ac:dyDescent="0.2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 x14ac:dyDescent="0.2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 x14ac:dyDescent="0.2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 x14ac:dyDescent="0.2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 x14ac:dyDescent="0.2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 x14ac:dyDescent="0.2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 x14ac:dyDescent="0.2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 x14ac:dyDescent="0.2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 x14ac:dyDescent="0.2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 x14ac:dyDescent="0.2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 x14ac:dyDescent="0.2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 x14ac:dyDescent="0.2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 x14ac:dyDescent="0.2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 x14ac:dyDescent="0.2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 x14ac:dyDescent="0.2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 x14ac:dyDescent="0.2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 x14ac:dyDescent="0.2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 x14ac:dyDescent="0.2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 x14ac:dyDescent="0.2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 x14ac:dyDescent="0.2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 x14ac:dyDescent="0.2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 x14ac:dyDescent="0.2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 x14ac:dyDescent="0.2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 x14ac:dyDescent="0.2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 x14ac:dyDescent="0.2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 x14ac:dyDescent="0.2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 x14ac:dyDescent="0.2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 x14ac:dyDescent="0.2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 x14ac:dyDescent="0.2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 x14ac:dyDescent="0.2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 x14ac:dyDescent="0.2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 x14ac:dyDescent="0.2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 x14ac:dyDescent="0.2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 x14ac:dyDescent="0.2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 x14ac:dyDescent="0.2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 x14ac:dyDescent="0.2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 x14ac:dyDescent="0.2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 x14ac:dyDescent="0.2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 x14ac:dyDescent="0.2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 x14ac:dyDescent="0.2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 x14ac:dyDescent="0.2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 x14ac:dyDescent="0.2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 x14ac:dyDescent="0.2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 x14ac:dyDescent="0.2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 x14ac:dyDescent="0.2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 x14ac:dyDescent="0.2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 x14ac:dyDescent="0.2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 x14ac:dyDescent="0.2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 x14ac:dyDescent="0.2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 x14ac:dyDescent="0.2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 x14ac:dyDescent="0.2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 x14ac:dyDescent="0.2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 x14ac:dyDescent="0.2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 x14ac:dyDescent="0.2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 x14ac:dyDescent="0.2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 x14ac:dyDescent="0.2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 x14ac:dyDescent="0.2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 x14ac:dyDescent="0.2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 x14ac:dyDescent="0.2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 x14ac:dyDescent="0.2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 x14ac:dyDescent="0.2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 x14ac:dyDescent="0.2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 x14ac:dyDescent="0.2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 x14ac:dyDescent="0.2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 x14ac:dyDescent="0.2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 x14ac:dyDescent="0.2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 x14ac:dyDescent="0.2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 x14ac:dyDescent="0.2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 x14ac:dyDescent="0.2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 x14ac:dyDescent="0.2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 x14ac:dyDescent="0.2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 x14ac:dyDescent="0.2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 x14ac:dyDescent="0.2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 x14ac:dyDescent="0.2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 x14ac:dyDescent="0.2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 x14ac:dyDescent="0.2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 x14ac:dyDescent="0.2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 x14ac:dyDescent="0.2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 x14ac:dyDescent="0.2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 x14ac:dyDescent="0.2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 x14ac:dyDescent="0.2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 x14ac:dyDescent="0.2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 x14ac:dyDescent="0.2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 x14ac:dyDescent="0.2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 x14ac:dyDescent="0.2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 x14ac:dyDescent="0.2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 x14ac:dyDescent="0.2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 x14ac:dyDescent="0.2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 x14ac:dyDescent="0.2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 x14ac:dyDescent="0.2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 x14ac:dyDescent="0.2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 x14ac:dyDescent="0.2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 x14ac:dyDescent="0.2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 x14ac:dyDescent="0.2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 x14ac:dyDescent="0.2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 x14ac:dyDescent="0.2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 x14ac:dyDescent="0.2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 x14ac:dyDescent="0.2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 x14ac:dyDescent="0.2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 x14ac:dyDescent="0.2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 x14ac:dyDescent="0.2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 x14ac:dyDescent="0.2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 x14ac:dyDescent="0.2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 x14ac:dyDescent="0.2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 x14ac:dyDescent="0.2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 x14ac:dyDescent="0.2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 x14ac:dyDescent="0.2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 x14ac:dyDescent="0.2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 x14ac:dyDescent="0.2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 x14ac:dyDescent="0.2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 x14ac:dyDescent="0.2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 x14ac:dyDescent="0.2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 x14ac:dyDescent="0.2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 x14ac:dyDescent="0.2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 x14ac:dyDescent="0.2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 x14ac:dyDescent="0.2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 x14ac:dyDescent="0.2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 x14ac:dyDescent="0.2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 x14ac:dyDescent="0.2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 x14ac:dyDescent="0.2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 x14ac:dyDescent="0.2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 x14ac:dyDescent="0.2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 x14ac:dyDescent="0.2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 x14ac:dyDescent="0.2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 x14ac:dyDescent="0.2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 x14ac:dyDescent="0.2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 x14ac:dyDescent="0.2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 x14ac:dyDescent="0.2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 x14ac:dyDescent="0.2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 x14ac:dyDescent="0.2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 x14ac:dyDescent="0.2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 x14ac:dyDescent="0.2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 x14ac:dyDescent="0.2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 x14ac:dyDescent="0.2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 x14ac:dyDescent="0.2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 x14ac:dyDescent="0.2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 x14ac:dyDescent="0.2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 x14ac:dyDescent="0.2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 x14ac:dyDescent="0.2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 x14ac:dyDescent="0.2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 x14ac:dyDescent="0.2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 x14ac:dyDescent="0.2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 x14ac:dyDescent="0.2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 x14ac:dyDescent="0.2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 x14ac:dyDescent="0.2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 x14ac:dyDescent="0.2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 x14ac:dyDescent="0.2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 x14ac:dyDescent="0.2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 x14ac:dyDescent="0.2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 x14ac:dyDescent="0.2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 x14ac:dyDescent="0.2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 x14ac:dyDescent="0.2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 x14ac:dyDescent="0.2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 x14ac:dyDescent="0.2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 x14ac:dyDescent="0.2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 x14ac:dyDescent="0.2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 x14ac:dyDescent="0.2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 x14ac:dyDescent="0.2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 x14ac:dyDescent="0.2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 x14ac:dyDescent="0.2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 x14ac:dyDescent="0.2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 x14ac:dyDescent="0.2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 x14ac:dyDescent="0.2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 x14ac:dyDescent="0.2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 x14ac:dyDescent="0.2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 x14ac:dyDescent="0.2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 x14ac:dyDescent="0.2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 x14ac:dyDescent="0.2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 x14ac:dyDescent="0.2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 x14ac:dyDescent="0.2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 x14ac:dyDescent="0.2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 x14ac:dyDescent="0.2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 x14ac:dyDescent="0.2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 x14ac:dyDescent="0.2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 x14ac:dyDescent="0.2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 x14ac:dyDescent="0.2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 x14ac:dyDescent="0.2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 x14ac:dyDescent="0.2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 x14ac:dyDescent="0.2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 x14ac:dyDescent="0.2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 x14ac:dyDescent="0.2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 x14ac:dyDescent="0.2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 x14ac:dyDescent="0.2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 x14ac:dyDescent="0.2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 x14ac:dyDescent="0.2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 x14ac:dyDescent="0.2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 x14ac:dyDescent="0.2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 x14ac:dyDescent="0.2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 x14ac:dyDescent="0.2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 x14ac:dyDescent="0.2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 x14ac:dyDescent="0.2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 x14ac:dyDescent="0.2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 x14ac:dyDescent="0.2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 x14ac:dyDescent="0.2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 x14ac:dyDescent="0.2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 x14ac:dyDescent="0.2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 x14ac:dyDescent="0.2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 x14ac:dyDescent="0.2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 x14ac:dyDescent="0.2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 x14ac:dyDescent="0.2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 x14ac:dyDescent="0.2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 x14ac:dyDescent="0.2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 x14ac:dyDescent="0.2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 x14ac:dyDescent="0.2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 x14ac:dyDescent="0.2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 x14ac:dyDescent="0.2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 x14ac:dyDescent="0.2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 x14ac:dyDescent="0.2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 x14ac:dyDescent="0.2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 x14ac:dyDescent="0.2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 x14ac:dyDescent="0.2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 x14ac:dyDescent="0.2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 x14ac:dyDescent="0.2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 x14ac:dyDescent="0.2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 x14ac:dyDescent="0.2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 x14ac:dyDescent="0.2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 x14ac:dyDescent="0.2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 x14ac:dyDescent="0.2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 x14ac:dyDescent="0.2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 x14ac:dyDescent="0.2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 x14ac:dyDescent="0.2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 x14ac:dyDescent="0.2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 x14ac:dyDescent="0.2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 x14ac:dyDescent="0.2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 x14ac:dyDescent="0.2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 x14ac:dyDescent="0.2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 x14ac:dyDescent="0.2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 x14ac:dyDescent="0.2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 x14ac:dyDescent="0.2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 x14ac:dyDescent="0.2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 x14ac:dyDescent="0.2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 x14ac:dyDescent="0.2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 x14ac:dyDescent="0.2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 x14ac:dyDescent="0.2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 x14ac:dyDescent="0.2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 x14ac:dyDescent="0.2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 x14ac:dyDescent="0.2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 x14ac:dyDescent="0.2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 x14ac:dyDescent="0.2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 x14ac:dyDescent="0.2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 x14ac:dyDescent="0.2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 x14ac:dyDescent="0.2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 x14ac:dyDescent="0.2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 x14ac:dyDescent="0.2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 x14ac:dyDescent="0.2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 x14ac:dyDescent="0.2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 x14ac:dyDescent="0.2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 x14ac:dyDescent="0.2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 x14ac:dyDescent="0.2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 x14ac:dyDescent="0.2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 x14ac:dyDescent="0.2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 x14ac:dyDescent="0.2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 x14ac:dyDescent="0.2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 x14ac:dyDescent="0.2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 x14ac:dyDescent="0.2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 x14ac:dyDescent="0.2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 x14ac:dyDescent="0.2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 x14ac:dyDescent="0.2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 x14ac:dyDescent="0.2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 x14ac:dyDescent="0.2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 x14ac:dyDescent="0.2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 x14ac:dyDescent="0.2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 x14ac:dyDescent="0.2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 x14ac:dyDescent="0.2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 x14ac:dyDescent="0.2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 x14ac:dyDescent="0.2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 x14ac:dyDescent="0.2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 x14ac:dyDescent="0.2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 x14ac:dyDescent="0.2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 x14ac:dyDescent="0.2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 x14ac:dyDescent="0.2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 x14ac:dyDescent="0.2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 x14ac:dyDescent="0.2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 x14ac:dyDescent="0.2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 x14ac:dyDescent="0.2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 x14ac:dyDescent="0.2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 x14ac:dyDescent="0.2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 x14ac:dyDescent="0.2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 x14ac:dyDescent="0.2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 x14ac:dyDescent="0.2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 x14ac:dyDescent="0.2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 x14ac:dyDescent="0.2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 x14ac:dyDescent="0.2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 x14ac:dyDescent="0.2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 x14ac:dyDescent="0.2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 x14ac:dyDescent="0.2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 x14ac:dyDescent="0.2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 x14ac:dyDescent="0.2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 x14ac:dyDescent="0.2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 x14ac:dyDescent="0.2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 x14ac:dyDescent="0.2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 x14ac:dyDescent="0.2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 x14ac:dyDescent="0.2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 x14ac:dyDescent="0.2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 x14ac:dyDescent="0.2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 x14ac:dyDescent="0.2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 x14ac:dyDescent="0.2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 x14ac:dyDescent="0.2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 x14ac:dyDescent="0.2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 x14ac:dyDescent="0.2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 x14ac:dyDescent="0.2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 x14ac:dyDescent="0.2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 x14ac:dyDescent="0.2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 x14ac:dyDescent="0.2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 x14ac:dyDescent="0.2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 x14ac:dyDescent="0.2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 x14ac:dyDescent="0.2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 x14ac:dyDescent="0.2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 x14ac:dyDescent="0.2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 x14ac:dyDescent="0.2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 x14ac:dyDescent="0.2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 x14ac:dyDescent="0.2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 x14ac:dyDescent="0.2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 x14ac:dyDescent="0.2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 x14ac:dyDescent="0.2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 x14ac:dyDescent="0.2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 x14ac:dyDescent="0.2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 x14ac:dyDescent="0.2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 x14ac:dyDescent="0.2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 x14ac:dyDescent="0.2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 x14ac:dyDescent="0.2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 x14ac:dyDescent="0.2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 x14ac:dyDescent="0.2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 x14ac:dyDescent="0.2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 x14ac:dyDescent="0.2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 x14ac:dyDescent="0.2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 x14ac:dyDescent="0.2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 x14ac:dyDescent="0.2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 x14ac:dyDescent="0.2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 x14ac:dyDescent="0.2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 x14ac:dyDescent="0.2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 x14ac:dyDescent="0.2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 x14ac:dyDescent="0.2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 x14ac:dyDescent="0.2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 x14ac:dyDescent="0.2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 x14ac:dyDescent="0.2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 x14ac:dyDescent="0.2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 x14ac:dyDescent="0.2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 x14ac:dyDescent="0.2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 x14ac:dyDescent="0.2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 x14ac:dyDescent="0.2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 x14ac:dyDescent="0.2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 x14ac:dyDescent="0.2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 x14ac:dyDescent="0.2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 x14ac:dyDescent="0.2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 x14ac:dyDescent="0.2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 x14ac:dyDescent="0.2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 x14ac:dyDescent="0.2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 x14ac:dyDescent="0.2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 x14ac:dyDescent="0.2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 x14ac:dyDescent="0.2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 x14ac:dyDescent="0.2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 x14ac:dyDescent="0.2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 x14ac:dyDescent="0.2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 x14ac:dyDescent="0.2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 x14ac:dyDescent="0.2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 x14ac:dyDescent="0.2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 x14ac:dyDescent="0.2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 x14ac:dyDescent="0.2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 x14ac:dyDescent="0.2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 x14ac:dyDescent="0.2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 x14ac:dyDescent="0.2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 x14ac:dyDescent="0.2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 x14ac:dyDescent="0.2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 x14ac:dyDescent="0.2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 x14ac:dyDescent="0.2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 x14ac:dyDescent="0.2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 x14ac:dyDescent="0.2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 x14ac:dyDescent="0.2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 x14ac:dyDescent="0.2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 x14ac:dyDescent="0.2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 x14ac:dyDescent="0.2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 x14ac:dyDescent="0.2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 x14ac:dyDescent="0.2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 x14ac:dyDescent="0.2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 x14ac:dyDescent="0.2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 x14ac:dyDescent="0.2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 x14ac:dyDescent="0.2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 x14ac:dyDescent="0.2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 x14ac:dyDescent="0.2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 x14ac:dyDescent="0.2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 x14ac:dyDescent="0.2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 x14ac:dyDescent="0.2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 x14ac:dyDescent="0.2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 x14ac:dyDescent="0.2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 x14ac:dyDescent="0.2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 x14ac:dyDescent="0.2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 x14ac:dyDescent="0.2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 x14ac:dyDescent="0.2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 x14ac:dyDescent="0.2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 x14ac:dyDescent="0.2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 x14ac:dyDescent="0.2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 x14ac:dyDescent="0.2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 x14ac:dyDescent="0.2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 x14ac:dyDescent="0.2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 x14ac:dyDescent="0.2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 x14ac:dyDescent="0.2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 x14ac:dyDescent="0.2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 x14ac:dyDescent="0.2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 x14ac:dyDescent="0.2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 x14ac:dyDescent="0.2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 x14ac:dyDescent="0.2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 x14ac:dyDescent="0.2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 x14ac:dyDescent="0.2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 x14ac:dyDescent="0.2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 x14ac:dyDescent="0.2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 x14ac:dyDescent="0.2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 x14ac:dyDescent="0.2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 x14ac:dyDescent="0.2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 x14ac:dyDescent="0.2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 x14ac:dyDescent="0.2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 x14ac:dyDescent="0.2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 x14ac:dyDescent="0.2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 x14ac:dyDescent="0.2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 x14ac:dyDescent="0.2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 x14ac:dyDescent="0.2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 x14ac:dyDescent="0.2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 x14ac:dyDescent="0.2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 x14ac:dyDescent="0.2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 x14ac:dyDescent="0.2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 x14ac:dyDescent="0.2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 x14ac:dyDescent="0.2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 x14ac:dyDescent="0.2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 x14ac:dyDescent="0.2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 x14ac:dyDescent="0.2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 x14ac:dyDescent="0.2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 x14ac:dyDescent="0.2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 x14ac:dyDescent="0.2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 x14ac:dyDescent="0.2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 x14ac:dyDescent="0.2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 x14ac:dyDescent="0.2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 x14ac:dyDescent="0.2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 x14ac:dyDescent="0.2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 x14ac:dyDescent="0.2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 x14ac:dyDescent="0.2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 x14ac:dyDescent="0.2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 x14ac:dyDescent="0.2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 x14ac:dyDescent="0.2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 x14ac:dyDescent="0.2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 x14ac:dyDescent="0.2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 x14ac:dyDescent="0.2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 x14ac:dyDescent="0.2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 x14ac:dyDescent="0.2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 x14ac:dyDescent="0.2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 x14ac:dyDescent="0.2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 x14ac:dyDescent="0.2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 x14ac:dyDescent="0.2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 x14ac:dyDescent="0.2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 x14ac:dyDescent="0.2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 x14ac:dyDescent="0.2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 x14ac:dyDescent="0.2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 x14ac:dyDescent="0.2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 x14ac:dyDescent="0.2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 x14ac:dyDescent="0.2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 x14ac:dyDescent="0.2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 x14ac:dyDescent="0.2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 x14ac:dyDescent="0.2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 x14ac:dyDescent="0.2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 x14ac:dyDescent="0.2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 x14ac:dyDescent="0.2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 x14ac:dyDescent="0.2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 x14ac:dyDescent="0.2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 x14ac:dyDescent="0.2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 x14ac:dyDescent="0.2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 x14ac:dyDescent="0.2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 x14ac:dyDescent="0.2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 x14ac:dyDescent="0.2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 x14ac:dyDescent="0.2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 x14ac:dyDescent="0.2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 x14ac:dyDescent="0.2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 x14ac:dyDescent="0.2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 x14ac:dyDescent="0.2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 x14ac:dyDescent="0.2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 x14ac:dyDescent="0.2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 x14ac:dyDescent="0.2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 x14ac:dyDescent="0.2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 x14ac:dyDescent="0.2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 x14ac:dyDescent="0.2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 x14ac:dyDescent="0.2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 x14ac:dyDescent="0.2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 x14ac:dyDescent="0.2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 x14ac:dyDescent="0.2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 x14ac:dyDescent="0.2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 x14ac:dyDescent="0.2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 x14ac:dyDescent="0.2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 x14ac:dyDescent="0.2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 x14ac:dyDescent="0.2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 x14ac:dyDescent="0.2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 x14ac:dyDescent="0.2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 x14ac:dyDescent="0.2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 x14ac:dyDescent="0.2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 x14ac:dyDescent="0.2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 x14ac:dyDescent="0.2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 x14ac:dyDescent="0.2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 x14ac:dyDescent="0.2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 x14ac:dyDescent="0.2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 x14ac:dyDescent="0.2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 x14ac:dyDescent="0.2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 x14ac:dyDescent="0.2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 x14ac:dyDescent="0.2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 x14ac:dyDescent="0.2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 x14ac:dyDescent="0.2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 x14ac:dyDescent="0.2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 x14ac:dyDescent="0.2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 x14ac:dyDescent="0.2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 x14ac:dyDescent="0.2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 x14ac:dyDescent="0.2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 x14ac:dyDescent="0.2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 x14ac:dyDescent="0.2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 x14ac:dyDescent="0.2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 x14ac:dyDescent="0.2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 x14ac:dyDescent="0.2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 x14ac:dyDescent="0.2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 x14ac:dyDescent="0.2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 x14ac:dyDescent="0.2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 x14ac:dyDescent="0.2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 x14ac:dyDescent="0.2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 x14ac:dyDescent="0.2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 x14ac:dyDescent="0.2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 x14ac:dyDescent="0.2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 x14ac:dyDescent="0.2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 x14ac:dyDescent="0.2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 x14ac:dyDescent="0.2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 x14ac:dyDescent="0.2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 x14ac:dyDescent="0.2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 x14ac:dyDescent="0.2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 x14ac:dyDescent="0.2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 x14ac:dyDescent="0.2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 x14ac:dyDescent="0.2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 x14ac:dyDescent="0.2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 x14ac:dyDescent="0.2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 x14ac:dyDescent="0.2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 x14ac:dyDescent="0.2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 x14ac:dyDescent="0.2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 x14ac:dyDescent="0.2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 x14ac:dyDescent="0.2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 x14ac:dyDescent="0.2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 x14ac:dyDescent="0.2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 x14ac:dyDescent="0.2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 x14ac:dyDescent="0.2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 x14ac:dyDescent="0.2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 x14ac:dyDescent="0.2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 x14ac:dyDescent="0.2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 x14ac:dyDescent="0.2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 x14ac:dyDescent="0.2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 x14ac:dyDescent="0.2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 x14ac:dyDescent="0.2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 x14ac:dyDescent="0.2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 x14ac:dyDescent="0.2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 x14ac:dyDescent="0.2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 x14ac:dyDescent="0.2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 x14ac:dyDescent="0.2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 x14ac:dyDescent="0.2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 x14ac:dyDescent="0.2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 x14ac:dyDescent="0.2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 x14ac:dyDescent="0.2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 x14ac:dyDescent="0.2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 x14ac:dyDescent="0.2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 x14ac:dyDescent="0.2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 x14ac:dyDescent="0.2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 x14ac:dyDescent="0.2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 x14ac:dyDescent="0.2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 x14ac:dyDescent="0.2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 x14ac:dyDescent="0.2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 x14ac:dyDescent="0.2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 x14ac:dyDescent="0.2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 x14ac:dyDescent="0.2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 x14ac:dyDescent="0.2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 x14ac:dyDescent="0.2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 x14ac:dyDescent="0.2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 x14ac:dyDescent="0.2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 x14ac:dyDescent="0.2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 x14ac:dyDescent="0.2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 x14ac:dyDescent="0.2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 x14ac:dyDescent="0.2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 x14ac:dyDescent="0.2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 x14ac:dyDescent="0.2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 x14ac:dyDescent="0.2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 x14ac:dyDescent="0.2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 x14ac:dyDescent="0.2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 x14ac:dyDescent="0.2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 x14ac:dyDescent="0.2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 x14ac:dyDescent="0.2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 x14ac:dyDescent="0.2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 x14ac:dyDescent="0.2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 x14ac:dyDescent="0.2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 x14ac:dyDescent="0.2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 x14ac:dyDescent="0.2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 x14ac:dyDescent="0.2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 x14ac:dyDescent="0.2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 x14ac:dyDescent="0.2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 x14ac:dyDescent="0.2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 x14ac:dyDescent="0.2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 x14ac:dyDescent="0.2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 x14ac:dyDescent="0.2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 x14ac:dyDescent="0.2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 x14ac:dyDescent="0.2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 x14ac:dyDescent="0.2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 x14ac:dyDescent="0.2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 x14ac:dyDescent="0.2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 x14ac:dyDescent="0.2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 x14ac:dyDescent="0.2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 x14ac:dyDescent="0.2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 x14ac:dyDescent="0.2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 x14ac:dyDescent="0.2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 x14ac:dyDescent="0.2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 x14ac:dyDescent="0.2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 x14ac:dyDescent="0.2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 x14ac:dyDescent="0.2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 x14ac:dyDescent="0.2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 x14ac:dyDescent="0.2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 x14ac:dyDescent="0.2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 x14ac:dyDescent="0.2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 x14ac:dyDescent="0.2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 x14ac:dyDescent="0.2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 x14ac:dyDescent="0.2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 x14ac:dyDescent="0.2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 x14ac:dyDescent="0.2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 x14ac:dyDescent="0.2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 x14ac:dyDescent="0.2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 x14ac:dyDescent="0.2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 x14ac:dyDescent="0.2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 x14ac:dyDescent="0.2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 x14ac:dyDescent="0.2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 x14ac:dyDescent="0.2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 x14ac:dyDescent="0.2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 x14ac:dyDescent="0.2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 x14ac:dyDescent="0.2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 x14ac:dyDescent="0.2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 x14ac:dyDescent="0.2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 x14ac:dyDescent="0.2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 x14ac:dyDescent="0.2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 x14ac:dyDescent="0.2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 x14ac:dyDescent="0.2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 x14ac:dyDescent="0.2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 x14ac:dyDescent="0.2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 x14ac:dyDescent="0.2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 x14ac:dyDescent="0.2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 x14ac:dyDescent="0.2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 x14ac:dyDescent="0.2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 x14ac:dyDescent="0.2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 x14ac:dyDescent="0.2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 x14ac:dyDescent="0.2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 x14ac:dyDescent="0.2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 x14ac:dyDescent="0.2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 x14ac:dyDescent="0.2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 x14ac:dyDescent="0.2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 x14ac:dyDescent="0.2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 x14ac:dyDescent="0.2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 x14ac:dyDescent="0.2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 x14ac:dyDescent="0.2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 x14ac:dyDescent="0.2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 x14ac:dyDescent="0.2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 x14ac:dyDescent="0.2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 x14ac:dyDescent="0.2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 x14ac:dyDescent="0.2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 x14ac:dyDescent="0.2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 x14ac:dyDescent="0.2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 x14ac:dyDescent="0.2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 x14ac:dyDescent="0.2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 x14ac:dyDescent="0.2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 x14ac:dyDescent="0.2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 x14ac:dyDescent="0.2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 x14ac:dyDescent="0.2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 x14ac:dyDescent="0.2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 x14ac:dyDescent="0.2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 x14ac:dyDescent="0.2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 x14ac:dyDescent="0.2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 x14ac:dyDescent="0.2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 x14ac:dyDescent="0.2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 x14ac:dyDescent="0.2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 x14ac:dyDescent="0.2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 x14ac:dyDescent="0.2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 x14ac:dyDescent="0.2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 x14ac:dyDescent="0.2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 x14ac:dyDescent="0.2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 x14ac:dyDescent="0.2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 x14ac:dyDescent="0.2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 x14ac:dyDescent="0.2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 x14ac:dyDescent="0.2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 x14ac:dyDescent="0.2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 x14ac:dyDescent="0.2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 x14ac:dyDescent="0.2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 x14ac:dyDescent="0.2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 x14ac:dyDescent="0.2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 x14ac:dyDescent="0.2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 x14ac:dyDescent="0.2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 x14ac:dyDescent="0.2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 x14ac:dyDescent="0.2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 x14ac:dyDescent="0.2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 x14ac:dyDescent="0.2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 x14ac:dyDescent="0.2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 x14ac:dyDescent="0.2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 x14ac:dyDescent="0.2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 x14ac:dyDescent="0.2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 x14ac:dyDescent="0.2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 x14ac:dyDescent="0.2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 x14ac:dyDescent="0.2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 x14ac:dyDescent="0.2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 x14ac:dyDescent="0.2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 x14ac:dyDescent="0.2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 x14ac:dyDescent="0.2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 x14ac:dyDescent="0.2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 x14ac:dyDescent="0.2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 x14ac:dyDescent="0.2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 x14ac:dyDescent="0.2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 x14ac:dyDescent="0.2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 x14ac:dyDescent="0.2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 x14ac:dyDescent="0.2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 x14ac:dyDescent="0.2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 x14ac:dyDescent="0.2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 x14ac:dyDescent="0.2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 x14ac:dyDescent="0.2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 x14ac:dyDescent="0.2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 x14ac:dyDescent="0.2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 x14ac:dyDescent="0.2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 x14ac:dyDescent="0.2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 x14ac:dyDescent="0.2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 x14ac:dyDescent="0.2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 x14ac:dyDescent="0.2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 x14ac:dyDescent="0.2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 x14ac:dyDescent="0.2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 x14ac:dyDescent="0.2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 x14ac:dyDescent="0.2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 x14ac:dyDescent="0.2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 x14ac:dyDescent="0.2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 x14ac:dyDescent="0.2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 x14ac:dyDescent="0.2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 x14ac:dyDescent="0.2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 x14ac:dyDescent="0.2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 x14ac:dyDescent="0.2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 x14ac:dyDescent="0.2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 x14ac:dyDescent="0.2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 x14ac:dyDescent="0.2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 x14ac:dyDescent="0.2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 x14ac:dyDescent="0.2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 x14ac:dyDescent="0.2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 x14ac:dyDescent="0.2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 x14ac:dyDescent="0.2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 x14ac:dyDescent="0.2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 x14ac:dyDescent="0.2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 x14ac:dyDescent="0.2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 x14ac:dyDescent="0.2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 x14ac:dyDescent="0.2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 x14ac:dyDescent="0.2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 x14ac:dyDescent="0.2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 x14ac:dyDescent="0.2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 x14ac:dyDescent="0.2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 x14ac:dyDescent="0.2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 x14ac:dyDescent="0.2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 x14ac:dyDescent="0.2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 x14ac:dyDescent="0.2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 x14ac:dyDescent="0.2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 x14ac:dyDescent="0.2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 x14ac:dyDescent="0.2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 x14ac:dyDescent="0.2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 x14ac:dyDescent="0.2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 x14ac:dyDescent="0.2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 x14ac:dyDescent="0.2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 x14ac:dyDescent="0.2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 x14ac:dyDescent="0.2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 x14ac:dyDescent="0.2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 x14ac:dyDescent="0.2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 x14ac:dyDescent="0.2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 x14ac:dyDescent="0.2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 x14ac:dyDescent="0.2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 x14ac:dyDescent="0.2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 x14ac:dyDescent="0.2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 x14ac:dyDescent="0.2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 x14ac:dyDescent="0.2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 x14ac:dyDescent="0.2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 x14ac:dyDescent="0.2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 x14ac:dyDescent="0.2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 x14ac:dyDescent="0.2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 x14ac:dyDescent="0.2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 x14ac:dyDescent="0.2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 x14ac:dyDescent="0.2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 x14ac:dyDescent="0.2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 x14ac:dyDescent="0.2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 x14ac:dyDescent="0.2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</sheetData>
  <mergeCells count="78">
    <mergeCell ref="AE48:AE50"/>
    <mergeCell ref="AE55:AE56"/>
    <mergeCell ref="F54:P54"/>
    <mergeCell ref="F55:P55"/>
    <mergeCell ref="F56:P56"/>
    <mergeCell ref="R55:AB55"/>
    <mergeCell ref="R56:AB56"/>
    <mergeCell ref="H1:V1"/>
    <mergeCell ref="D7:D9"/>
    <mergeCell ref="B53:C56"/>
    <mergeCell ref="D48:D50"/>
    <mergeCell ref="E48:E50"/>
    <mergeCell ref="F48:AC48"/>
    <mergeCell ref="F49:I49"/>
    <mergeCell ref="D53:D56"/>
    <mergeCell ref="E53:E56"/>
    <mergeCell ref="F53:AC53"/>
    <mergeCell ref="J49:M49"/>
    <mergeCell ref="R49:U49"/>
    <mergeCell ref="V49:Y49"/>
    <mergeCell ref="Z49:AC49"/>
    <mergeCell ref="N49:Q49"/>
    <mergeCell ref="R54:AB54"/>
    <mergeCell ref="F31:I31"/>
    <mergeCell ref="R31:U31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AD9:AD19"/>
    <mergeCell ref="B1:D1"/>
    <mergeCell ref="H24:V24"/>
    <mergeCell ref="B26:D26"/>
    <mergeCell ref="H26:V26"/>
    <mergeCell ref="Z26:AF26"/>
    <mergeCell ref="B43:D43"/>
    <mergeCell ref="H43:V43"/>
    <mergeCell ref="Z43:AF43"/>
    <mergeCell ref="B28:C28"/>
    <mergeCell ref="V31:Y31"/>
    <mergeCell ref="J31:M31"/>
    <mergeCell ref="N31:Q31"/>
    <mergeCell ref="C30:C32"/>
    <mergeCell ref="D30:D32"/>
    <mergeCell ref="E30:E32"/>
    <mergeCell ref="Z31:AC31"/>
    <mergeCell ref="F30:AC30"/>
    <mergeCell ref="E7:E9"/>
    <mergeCell ref="B19:C19"/>
    <mergeCell ref="B7:B9"/>
    <mergeCell ref="V8:Y8"/>
    <mergeCell ref="Z8:AC8"/>
    <mergeCell ref="F7:AC7"/>
    <mergeCell ref="F8:I8"/>
    <mergeCell ref="AF55:AF56"/>
    <mergeCell ref="AG24:AG36"/>
    <mergeCell ref="AD32:AD36"/>
    <mergeCell ref="B36:C36"/>
    <mergeCell ref="B41:D41"/>
    <mergeCell ref="H41:V41"/>
    <mergeCell ref="Z28:AF28"/>
    <mergeCell ref="B30:B32"/>
    <mergeCell ref="B45:C45"/>
    <mergeCell ref="Z45:AF45"/>
    <mergeCell ref="B48:C51"/>
    <mergeCell ref="AE53:AF53"/>
    <mergeCell ref="AE30:AE32"/>
    <mergeCell ref="AF30:AF32"/>
    <mergeCell ref="AF48:AF50"/>
    <mergeCell ref="B24:D2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الحديث  - 5ب - ف2 -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AHMAD</cp:lastModifiedBy>
  <cp:lastPrinted>2019-12-21T20:01:43Z</cp:lastPrinted>
  <dcterms:created xsi:type="dcterms:W3CDTF">1996-10-14T23:33:28Z</dcterms:created>
  <dcterms:modified xsi:type="dcterms:W3CDTF">2021-04-05T18:14:12Z</dcterms:modified>
</cp:coreProperties>
</file>