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209D0FB-C113-48B7-8F2B-7EFE9045D1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علوم سادس ابتدائي ف2 " sheetId="2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23" l="1"/>
  <c r="AF11" i="23"/>
  <c r="F18" i="23"/>
  <c r="F36" i="23" s="1"/>
  <c r="H18" i="23"/>
  <c r="I18" i="23"/>
  <c r="J18" i="23"/>
  <c r="J36" i="23" s="1"/>
  <c r="L18" i="23"/>
  <c r="M18" i="23"/>
  <c r="N18" i="23"/>
  <c r="N36" i="23" s="1"/>
  <c r="P18" i="23"/>
  <c r="Q18" i="23"/>
  <c r="R18" i="23"/>
  <c r="R36" i="23" s="1"/>
  <c r="T18" i="23"/>
  <c r="U18" i="23"/>
  <c r="V18" i="23"/>
  <c r="V36" i="23" s="1"/>
  <c r="X18" i="23"/>
  <c r="Y18" i="23"/>
  <c r="Z18" i="23"/>
  <c r="Z36" i="23" s="1"/>
  <c r="AB18" i="23"/>
  <c r="AD41" i="23"/>
  <c r="E41" i="23"/>
  <c r="AF40" i="23"/>
  <c r="AD36" i="23"/>
  <c r="AB36" i="23"/>
  <c r="AA36" i="23"/>
  <c r="Y36" i="23"/>
  <c r="X36" i="23"/>
  <c r="W36" i="23"/>
  <c r="U36" i="23"/>
  <c r="T36" i="23"/>
  <c r="S36" i="23"/>
  <c r="Q36" i="23"/>
  <c r="P36" i="23"/>
  <c r="O36" i="23"/>
  <c r="M36" i="23"/>
  <c r="L36" i="23"/>
  <c r="K36" i="23"/>
  <c r="I36" i="23"/>
  <c r="H36" i="23"/>
  <c r="G36" i="23"/>
  <c r="E18" i="23"/>
  <c r="E36" i="23"/>
  <c r="AC10" i="23"/>
  <c r="AC14" i="23"/>
  <c r="AC15" i="23"/>
  <c r="AC16" i="23"/>
  <c r="AC17" i="23"/>
  <c r="AC18" i="23"/>
  <c r="AC36" i="23"/>
  <c r="D18" i="23"/>
  <c r="D36" i="23"/>
  <c r="AF17" i="23"/>
  <c r="AE17" i="23"/>
  <c r="AF16" i="23"/>
  <c r="AE16" i="23"/>
  <c r="AF15" i="23"/>
  <c r="AE15" i="23"/>
  <c r="AF14" i="23"/>
  <c r="AE14" i="23"/>
  <c r="AF13" i="23"/>
  <c r="AE13" i="23"/>
  <c r="AE11" i="23"/>
  <c r="AE10" i="23"/>
  <c r="AF18" i="23"/>
  <c r="AE18" i="23" l="1"/>
  <c r="AE36" i="23"/>
  <c r="AE40" i="23" s="1"/>
</calcChain>
</file>

<file path=xl/sharedStrings.xml><?xml version="1.0" encoding="utf-8"?>
<sst xmlns="http://schemas.openxmlformats.org/spreadsheetml/2006/main" count="121" uniqueCount="54">
  <si>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</si>
  <si>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</si>
  <si>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</si>
  <si>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</si>
  <si>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</si>
  <si>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</si>
  <si>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</si>
  <si>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</si>
  <si>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</si>
  <si>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</si>
  <si>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</si>
  <si>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</si>
  <si>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</si>
  <si>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</si>
  <si>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</si>
  <si>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</si>
  <si>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</si>
  <si>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</si>
  <si>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</si>
  <si>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</si>
  <si>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</si>
  <si>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</si>
  <si>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</si>
  <si>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</si>
  <si>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</si>
  <si>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</si>
  <si>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</si>
  <si>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</si>
  <si>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</si>
  <si>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</si>
  <si>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</si>
  <si>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</si>
  <si>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>صح وخطأ</t>
  </si>
  <si>
    <t xml:space="preserve">مقالي </t>
  </si>
  <si>
    <t>الدرجة</t>
  </si>
  <si>
    <t xml:space="preserve">إعداد أ. إبراهيم محمد نعيم 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</si>
  <si>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العلوم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>السادس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</si>
  <si>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</si>
  <si>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العلوم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السادس </t>
    </r>
    <r>
      <rPr>
        <sz val="16"/>
        <color indexed="62"/>
        <rFont val="AL-Mateen"/>
        <charset val="178"/>
      </rPr>
      <t>الفصل الدراسي الثاني</t>
    </r>
  </si>
  <si>
    <r>
      <t xml:space="preserve">ملخص بحسب نوع الأسئلة لجدول مواصفات مادة </t>
    </r>
    <r>
      <rPr>
        <b/>
        <sz val="14"/>
        <color indexed="10"/>
        <rFont val="Arial"/>
        <family val="2"/>
      </rPr>
      <t xml:space="preserve">العلوم </t>
    </r>
    <r>
      <rPr>
        <b/>
        <sz val="14"/>
        <rFont val="Arial"/>
        <family val="2"/>
      </rPr>
      <t>للصف السادس</t>
    </r>
    <r>
      <rPr>
        <b/>
        <sz val="14"/>
        <color indexed="57"/>
        <rFont val="Arial"/>
        <family val="2"/>
      </rPr>
      <t xml:space="preserve"> </t>
    </r>
    <r>
      <rPr>
        <b/>
        <sz val="14"/>
        <color indexed="49"/>
        <rFont val="Arial"/>
        <family val="2"/>
      </rPr>
      <t>الفصل الدراسي الثاني</t>
    </r>
  </si>
  <si>
    <t>السلاسل والشبكات وهرم الطاقة</t>
  </si>
  <si>
    <t>مقارنة الأنظمة البيئية</t>
  </si>
  <si>
    <t>التربة</t>
  </si>
  <si>
    <t>حماية الموارد</t>
  </si>
  <si>
    <t xml:space="preserve">نظام الأرض والشمس </t>
  </si>
  <si>
    <t>نظام الأرض والشمس والقمر</t>
  </si>
  <si>
    <t xml:space="preserve">النظام الشمسي </t>
  </si>
  <si>
    <t>النجوم والمجرات</t>
  </si>
  <si>
    <t xml:space="preserve">8  فقرات </t>
  </si>
  <si>
    <t xml:space="preserve">8 فقرات </t>
  </si>
  <si>
    <r>
      <t>8(</t>
    </r>
    <r>
      <rPr>
        <b/>
        <sz val="12"/>
        <color rgb="FFFF0000"/>
        <rFont val="Arial"/>
        <family val="2"/>
      </rPr>
      <t>نصف درجة لكل فقرة )</t>
    </r>
  </si>
  <si>
    <t xml:space="preserve">  28 فقرة</t>
  </si>
  <si>
    <t>28(درجة واحدة لكل فقرة)</t>
  </si>
  <si>
    <r>
      <rPr>
        <sz val="14"/>
        <color indexed="48"/>
        <rFont val="Times New Roman"/>
        <family val="1"/>
        <scheme val="major"/>
      </rPr>
      <t>8</t>
    </r>
    <r>
      <rPr>
        <b/>
        <sz val="14"/>
        <color indexed="48"/>
        <rFont val="Arial"/>
        <family val="2"/>
      </rPr>
      <t xml:space="preserve"> (درجة لكل فقرة)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</si>
</sst>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69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b/>
      <sz val="14"/>
      <name val="Arial"/>
      <family val="2"/>
      <scheme val="minor"/>
    </font>
    <font>
      <b/>
      <sz val="16"/>
      <name val="Times New Roman"/>
      <family val="1"/>
      <scheme val="major"/>
    </font>
    <font>
      <b/>
      <sz val="14"/>
      <name val="Arial"/>
      <family val="2"/>
    </font>
    <font>
      <b/>
      <sz val="14"/>
      <color indexed="49"/>
      <name val="Arial"/>
      <family val="2"/>
    </font>
    <font>
      <b/>
      <sz val="14"/>
      <color indexed="48"/>
      <name val="Arial"/>
      <family val="2"/>
    </font>
    <font>
      <b/>
      <sz val="14"/>
      <color rgb="FFFF0000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4"/>
      <color indexed="57"/>
      <name val="Arial"/>
      <family val="2"/>
    </font>
    <font>
      <b/>
      <sz val="12"/>
      <color rgb="FFFF0000"/>
      <name val="Arial"/>
      <family val="2"/>
    </font>
    <font>
      <sz val="14"/>
      <color indexed="48"/>
      <name val="Times New Roman"/>
      <family val="1"/>
      <scheme val="major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FEA2"/>
        <bgColor indexed="64"/>
      </patternFill>
    </fill>
    <fill>
      <patternFill patternType="solid">
        <fgColor rgb="FFFBFDD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7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41" fillId="0" borderId="0" applyNumberFormat="0" applyFill="0" applyBorder="0" applyAlignment="0" applyProtection="0"/>
    <xf numFmtId="0" fontId="42" fillId="0" borderId="20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0" applyNumberFormat="0" applyFill="0" applyBorder="0" applyAlignment="0" applyProtection="0"/>
    <xf numFmtId="0" fontId="45" fillId="13" borderId="0" applyNumberFormat="0" applyBorder="0" applyAlignment="0" applyProtection="0"/>
    <xf numFmtId="0" fontId="46" fillId="14" borderId="0" applyNumberFormat="0" applyBorder="0" applyAlignment="0" applyProtection="0"/>
    <xf numFmtId="0" fontId="47" fillId="15" borderId="0" applyNumberFormat="0" applyBorder="0" applyAlignment="0" applyProtection="0"/>
    <xf numFmtId="0" fontId="48" fillId="16" borderId="23" applyNumberFormat="0" applyAlignment="0" applyProtection="0"/>
    <xf numFmtId="0" fontId="49" fillId="17" borderId="24" applyNumberFormat="0" applyAlignment="0" applyProtection="0"/>
    <xf numFmtId="0" fontId="50" fillId="17" borderId="23" applyNumberFormat="0" applyAlignment="0" applyProtection="0"/>
    <xf numFmtId="0" fontId="51" fillId="0" borderId="25" applyNumberFormat="0" applyFill="0" applyAlignment="0" applyProtection="0"/>
    <xf numFmtId="0" fontId="52" fillId="18" borderId="26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8" applyNumberFormat="0" applyFill="0" applyAlignment="0" applyProtection="0"/>
    <xf numFmtId="0" fontId="56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56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56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6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56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56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27" applyNumberFormat="0" applyFont="0" applyAlignment="0" applyProtection="0"/>
    <xf numFmtId="0" fontId="5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7" applyNumberFormat="0" applyFont="0" applyAlignment="0" applyProtection="0"/>
  </cellStyleXfs>
  <cellXfs count="128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8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29" fillId="0" borderId="0" xfId="0" applyNumberFormat="1" applyFont="1" applyFill="1" applyBorder="1" applyAlignment="1" applyProtection="1">
      <alignment vertical="center" readingOrder="2"/>
    </xf>
    <xf numFmtId="0" fontId="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5" xfId="0" applyNumberFormat="1" applyFont="1" applyFill="1" applyBorder="1" applyAlignment="1" applyProtection="1">
      <alignment horizontal="center" vertical="center" readingOrder="2"/>
    </xf>
    <xf numFmtId="0" fontId="28" fillId="5" borderId="5" xfId="0" applyNumberFormat="1" applyFont="1" applyFill="1" applyBorder="1" applyAlignment="1" applyProtection="1">
      <alignment horizontal="center" vertical="center" readingOrder="2"/>
    </xf>
    <xf numFmtId="0" fontId="30" fillId="3" borderId="16" xfId="0" applyNumberFormat="1" applyFont="1" applyFill="1" applyBorder="1" applyAlignment="1" applyProtection="1">
      <alignment horizontal="center" vertical="center" readingOrder="2"/>
    </xf>
    <xf numFmtId="1" fontId="31" fillId="0" borderId="16" xfId="0" applyNumberFormat="1" applyFont="1" applyFill="1" applyBorder="1" applyAlignment="1" applyProtection="1">
      <alignment horizontal="center" vertical="center" readingOrder="2"/>
    </xf>
    <xf numFmtId="1" fontId="33" fillId="3" borderId="16" xfId="0" applyNumberFormat="1" applyFont="1" applyFill="1" applyBorder="1" applyAlignment="1" applyProtection="1">
      <alignment horizontal="center" vertical="center" readingOrder="2"/>
    </xf>
    <xf numFmtId="2" fontId="28" fillId="4" borderId="16" xfId="0" applyNumberFormat="1" applyFont="1" applyFill="1" applyBorder="1" applyAlignment="1" applyProtection="1">
      <alignment horizontal="center" vertical="center" readingOrder="2"/>
    </xf>
    <xf numFmtId="0" fontId="35" fillId="12" borderId="16" xfId="0" applyNumberFormat="1" applyFont="1" applyFill="1" applyBorder="1" applyAlignment="1" applyProtection="1">
      <alignment horizontal="center" vertical="center" readingOrder="2"/>
    </xf>
    <xf numFmtId="0" fontId="35" fillId="6" borderId="16" xfId="0" applyNumberFormat="1" applyFont="1" applyFill="1" applyBorder="1" applyAlignment="1" applyProtection="1">
      <alignment horizontal="center" vertical="center" readingOrder="2"/>
    </xf>
    <xf numFmtId="1" fontId="31" fillId="12" borderId="16" xfId="0" applyNumberFormat="1" applyFont="1" applyFill="1" applyBorder="1" applyAlignment="1" applyProtection="1">
      <alignment horizontal="center" vertical="center" readingOrder="2"/>
    </xf>
    <xf numFmtId="1" fontId="31" fillId="6" borderId="16" xfId="0" applyNumberFormat="1" applyFont="1" applyFill="1" applyBorder="1" applyAlignment="1" applyProtection="1">
      <alignment horizontal="center" vertical="center" readingOrder="2"/>
    </xf>
    <xf numFmtId="0" fontId="36" fillId="6" borderId="16" xfId="0" applyNumberFormat="1" applyFont="1" applyFill="1" applyBorder="1" applyAlignment="1" applyProtection="1">
      <alignment horizontal="center" vertical="center" readingOrder="2"/>
    </xf>
    <xf numFmtId="1" fontId="36" fillId="6" borderId="16" xfId="0" applyNumberFormat="1" applyFont="1" applyFill="1" applyBorder="1" applyAlignment="1" applyProtection="1">
      <alignment horizontal="center" vertical="center" readingOrder="2"/>
    </xf>
    <xf numFmtId="1" fontId="36" fillId="6" borderId="16" xfId="0" applyNumberFormat="1" applyFont="1" applyFill="1" applyBorder="1" applyAlignment="1" applyProtection="1">
      <alignment horizontal="center" vertical="center" readingOrder="2"/>
      <protection locked="0"/>
    </xf>
    <xf numFmtId="165" fontId="36" fillId="6" borderId="16" xfId="0" applyNumberFormat="1" applyFont="1" applyFill="1" applyBorder="1" applyAlignment="1" applyProtection="1">
      <alignment horizontal="center" vertical="center" readingOrder="2"/>
    </xf>
    <xf numFmtId="2" fontId="36" fillId="6" borderId="16" xfId="0" applyNumberFormat="1" applyFont="1" applyFill="1" applyBorder="1" applyAlignment="1" applyProtection="1">
      <alignment horizontal="center" vertical="center" readingOrder="2"/>
    </xf>
    <xf numFmtId="1" fontId="37" fillId="6" borderId="16" xfId="0" applyNumberFormat="1" applyFont="1" applyFill="1" applyBorder="1" applyAlignment="1" applyProtection="1">
      <alignment horizontal="center" vertical="center" readingOrder="2"/>
    </xf>
    <xf numFmtId="0" fontId="37" fillId="6" borderId="16" xfId="0" applyNumberFormat="1" applyFont="1" applyFill="1" applyBorder="1" applyAlignment="1" applyProtection="1">
      <alignment horizontal="center" vertical="center" readingOrder="2"/>
    </xf>
    <xf numFmtId="0" fontId="38" fillId="6" borderId="16" xfId="0" applyNumberFormat="1" applyFont="1" applyFill="1" applyBorder="1" applyAlignment="1" applyProtection="1">
      <alignment horizontal="center" vertical="center" readingOrder="2"/>
    </xf>
    <xf numFmtId="1" fontId="29" fillId="6" borderId="5" xfId="0" applyNumberFormat="1" applyFont="1" applyFill="1" applyBorder="1" applyAlignment="1" applyProtection="1">
      <alignment horizontal="center" vertical="center" readingOrder="2"/>
    </xf>
    <xf numFmtId="0" fontId="40" fillId="6" borderId="5" xfId="0" applyNumberFormat="1" applyFont="1" applyFill="1" applyBorder="1" applyAlignment="1" applyProtection="1">
      <alignment horizontal="center" vertical="center" readingOrder="2"/>
    </xf>
    <xf numFmtId="1" fontId="38" fillId="6" borderId="5" xfId="0" applyNumberFormat="1" applyFont="1" applyFill="1" applyBorder="1" applyAlignment="1" applyProtection="1">
      <alignment horizontal="center" vertical="center" readingOrder="2"/>
    </xf>
    <xf numFmtId="0" fontId="35" fillId="12" borderId="16" xfId="0" applyNumberFormat="1" applyFont="1" applyFill="1" applyBorder="1" applyAlignment="1" applyProtection="1">
      <alignment horizontal="center" vertical="center" readingOrder="2"/>
    </xf>
    <xf numFmtId="0" fontId="57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28" fillId="3" borderId="16" xfId="0" applyNumberFormat="1" applyFont="1" applyFill="1" applyBorder="1" applyAlignment="1" applyProtection="1">
      <alignment horizontal="center" vertical="center" readingOrder="2"/>
    </xf>
    <xf numFmtId="1" fontId="31" fillId="0" borderId="16" xfId="0" applyNumberFormat="1" applyFont="1" applyFill="1" applyBorder="1" applyAlignment="1" applyProtection="1">
      <alignment horizontal="center" vertical="center" readingOrder="2"/>
    </xf>
    <xf numFmtId="2" fontId="32" fillId="3" borderId="16" xfId="0" applyNumberFormat="1" applyFont="1" applyFill="1" applyBorder="1" applyAlignment="1" applyProtection="1">
      <alignment horizontal="center" vertical="center" readingOrder="2"/>
    </xf>
    <xf numFmtId="1" fontId="33" fillId="3" borderId="16" xfId="0" applyNumberFormat="1" applyFont="1" applyFill="1" applyBorder="1" applyAlignment="1" applyProtection="1">
      <alignment horizontal="center" vertical="center" readingOrder="2"/>
    </xf>
    <xf numFmtId="0" fontId="31" fillId="0" borderId="16" xfId="0" applyNumberFormat="1" applyFont="1" applyFill="1" applyBorder="1" applyAlignment="1" applyProtection="1">
      <alignment horizontal="center" vertical="center" readingOrder="2"/>
    </xf>
    <xf numFmtId="1" fontId="31" fillId="0" borderId="16" xfId="0" applyNumberFormat="1" applyFont="1" applyFill="1" applyBorder="1" applyAlignment="1" applyProtection="1">
      <alignment horizontal="center" vertical="center" readingOrder="2"/>
    </xf>
    <xf numFmtId="2" fontId="32" fillId="3" borderId="16" xfId="0" applyNumberFormat="1" applyFont="1" applyFill="1" applyBorder="1" applyAlignment="1" applyProtection="1">
      <alignment horizontal="center" vertical="center" readingOrder="2"/>
    </xf>
    <xf numFmtId="1" fontId="33" fillId="3" borderId="16" xfId="0" applyNumberFormat="1" applyFont="1" applyFill="1" applyBorder="1" applyAlignment="1" applyProtection="1">
      <alignment horizontal="center" vertical="center" readingOrder="2"/>
    </xf>
    <xf numFmtId="0" fontId="31" fillId="0" borderId="16" xfId="0" applyNumberFormat="1" applyFont="1" applyFill="1" applyBorder="1" applyAlignment="1" applyProtection="1">
      <alignment horizontal="center" vertical="center" readingOrder="2"/>
    </xf>
    <xf numFmtId="0" fontId="58" fillId="0" borderId="16" xfId="0" applyFont="1" applyBorder="1" applyAlignment="1">
      <alignment horizontal="center"/>
    </xf>
    <xf numFmtId="0" fontId="35" fillId="7" borderId="16" xfId="0" applyNumberFormat="1" applyFont="1" applyFill="1" applyBorder="1" applyAlignment="1" applyProtection="1">
      <alignment horizontal="center" vertical="center" readingOrder="2"/>
    </xf>
    <xf numFmtId="1" fontId="28" fillId="7" borderId="16" xfId="0" applyNumberFormat="1" applyFont="1" applyFill="1" applyBorder="1" applyAlignment="1" applyProtection="1">
      <alignment horizontal="center" vertical="center" readingOrder="2"/>
    </xf>
    <xf numFmtId="1" fontId="39" fillId="7" borderId="16" xfId="0" applyNumberFormat="1" applyFont="1" applyFill="1" applyBorder="1" applyAlignment="1" applyProtection="1">
      <alignment horizontal="center" vertical="center" readingOrder="2"/>
    </xf>
    <xf numFmtId="1" fontId="59" fillId="44" borderId="16" xfId="0" applyNumberFormat="1" applyFont="1" applyFill="1" applyBorder="1" applyAlignment="1" applyProtection="1">
      <alignment horizontal="center" vertical="center" readingOrder="2"/>
    </xf>
    <xf numFmtId="1" fontId="31" fillId="44" borderId="16" xfId="0" applyNumberFormat="1" applyFont="1" applyFill="1" applyBorder="1" applyAlignment="1" applyProtection="1">
      <alignment horizontal="center" vertical="center" readingOrder="2"/>
    </xf>
    <xf numFmtId="1" fontId="59" fillId="7" borderId="5" xfId="0" applyNumberFormat="1" applyFont="1" applyFill="1" applyBorder="1" applyAlignment="1" applyProtection="1">
      <alignment horizontal="center" vertical="center" readingOrder="2"/>
    </xf>
    <xf numFmtId="0" fontId="60" fillId="0" borderId="5" xfId="0" applyFont="1" applyBorder="1" applyAlignment="1">
      <alignment horizontal="center" vertical="center" readingOrder="2"/>
    </xf>
    <xf numFmtId="0" fontId="60" fillId="0" borderId="5" xfId="0" applyFont="1" applyBorder="1" applyAlignment="1" applyProtection="1">
      <alignment horizontal="center" vertical="center" readingOrder="2"/>
      <protection locked="0"/>
    </xf>
    <xf numFmtId="0" fontId="60" fillId="8" borderId="5" xfId="0" applyFont="1" applyFill="1" applyBorder="1" applyAlignment="1">
      <alignment horizontal="center" vertical="center" wrapText="1" readingOrder="2"/>
    </xf>
    <xf numFmtId="0" fontId="60" fillId="7" borderId="5" xfId="0" applyFont="1" applyFill="1" applyBorder="1" applyAlignment="1">
      <alignment horizontal="center" vertical="center" wrapText="1" readingOrder="2"/>
    </xf>
    <xf numFmtId="1" fontId="60" fillId="8" borderId="5" xfId="0" applyNumberFormat="1" applyFont="1" applyFill="1" applyBorder="1" applyAlignment="1">
      <alignment horizontal="center" vertical="center" wrapText="1" readingOrder="2"/>
    </xf>
    <xf numFmtId="1" fontId="60" fillId="7" borderId="5" xfId="0" applyNumberFormat="1" applyFont="1" applyFill="1" applyBorder="1" applyAlignment="1">
      <alignment horizontal="center" vertical="center" wrapText="1" readingOrder="2"/>
    </xf>
    <xf numFmtId="0" fontId="60" fillId="45" borderId="5" xfId="0" applyFont="1" applyFill="1" applyBorder="1" applyAlignment="1">
      <alignment horizontal="center" vertical="center" readingOrder="2"/>
    </xf>
    <xf numFmtId="0" fontId="60" fillId="5" borderId="5" xfId="0" applyFont="1" applyFill="1" applyBorder="1" applyAlignment="1">
      <alignment horizontal="center" vertical="center" readingOrder="2"/>
    </xf>
    <xf numFmtId="0" fontId="60" fillId="0" borderId="6" xfId="0" applyFont="1" applyBorder="1" applyAlignment="1">
      <alignment horizontal="center" vertical="center" readingOrder="2"/>
    </xf>
    <xf numFmtId="1" fontId="60" fillId="6" borderId="5" xfId="0" applyNumberFormat="1" applyFont="1" applyFill="1" applyBorder="1" applyAlignment="1">
      <alignment horizontal="center" vertical="center" readingOrder="2"/>
    </xf>
    <xf numFmtId="0" fontId="60" fillId="0" borderId="8" xfId="0" applyFont="1" applyBorder="1" applyAlignment="1" applyProtection="1">
      <alignment horizontal="center" vertical="center" wrapText="1" readingOrder="2"/>
      <protection locked="0"/>
    </xf>
    <xf numFmtId="0" fontId="60" fillId="0" borderId="9" xfId="0" applyFont="1" applyBorder="1" applyAlignment="1" applyProtection="1">
      <alignment horizontal="center" vertical="center" wrapText="1" readingOrder="2"/>
      <protection locked="0"/>
    </xf>
    <xf numFmtId="0" fontId="60" fillId="0" borderId="3" xfId="0" applyFont="1" applyBorder="1" applyAlignment="1" applyProtection="1">
      <alignment horizontal="center" vertical="center" wrapText="1" readingOrder="2"/>
      <protection locked="0"/>
    </xf>
    <xf numFmtId="0" fontId="60" fillId="0" borderId="4" xfId="0" applyFont="1" applyBorder="1" applyAlignment="1" applyProtection="1">
      <alignment horizontal="center" vertical="center" wrapText="1" readingOrder="2"/>
      <protection locked="0"/>
    </xf>
    <xf numFmtId="0" fontId="60" fillId="0" borderId="10" xfId="0" applyFont="1" applyBorder="1" applyAlignment="1" applyProtection="1">
      <alignment horizontal="center" vertical="center" wrapText="1" readingOrder="2"/>
      <protection locked="0"/>
    </xf>
    <xf numFmtId="0" fontId="60" fillId="0" borderId="11" xfId="0" applyFont="1" applyBorder="1" applyAlignment="1" applyProtection="1">
      <alignment horizontal="center" vertical="center" wrapText="1" readingOrder="2"/>
      <protection locked="0"/>
    </xf>
    <xf numFmtId="0" fontId="60" fillId="45" borderId="29" xfId="0" applyFont="1" applyFill="1" applyBorder="1" applyAlignment="1">
      <alignment horizontal="center" vertical="center" wrapText="1" readingOrder="2"/>
    </xf>
    <xf numFmtId="0" fontId="60" fillId="45" borderId="2" xfId="0" applyFont="1" applyFill="1" applyBorder="1" applyAlignment="1">
      <alignment horizontal="center" vertical="center" wrapText="1" readingOrder="2"/>
    </xf>
    <xf numFmtId="0" fontId="60" fillId="45" borderId="30" xfId="0" applyFont="1" applyFill="1" applyBorder="1" applyAlignment="1">
      <alignment horizontal="center" vertical="center" wrapText="1" readingOrder="2"/>
    </xf>
    <xf numFmtId="0" fontId="60" fillId="9" borderId="29" xfId="0" applyFont="1" applyFill="1" applyBorder="1" applyAlignment="1">
      <alignment horizontal="center" vertical="center" wrapText="1" readingOrder="2"/>
    </xf>
    <xf numFmtId="0" fontId="60" fillId="9" borderId="2" xfId="0" applyFont="1" applyFill="1" applyBorder="1" applyAlignment="1">
      <alignment horizontal="center" vertical="center" wrapText="1" readingOrder="2"/>
    </xf>
    <xf numFmtId="0" fontId="60" fillId="9" borderId="30" xfId="0" applyFont="1" applyFill="1" applyBorder="1" applyAlignment="1">
      <alignment horizontal="center" vertical="center" wrapText="1" readingOrder="2"/>
    </xf>
    <xf numFmtId="0" fontId="60" fillId="10" borderId="5" xfId="0" applyFont="1" applyFill="1" applyBorder="1" applyAlignment="1">
      <alignment horizontal="center" vertical="center" readingOrder="2"/>
    </xf>
    <xf numFmtId="0" fontId="60" fillId="10" borderId="5" xfId="0" applyFont="1" applyFill="1" applyBorder="1" applyAlignment="1">
      <alignment horizontal="center" vertical="center" wrapText="1" readingOrder="2"/>
    </xf>
    <xf numFmtId="0" fontId="60" fillId="0" borderId="7" xfId="0" applyFont="1" applyBorder="1" applyAlignment="1">
      <alignment horizontal="center" vertical="center" readingOrder="2"/>
    </xf>
    <xf numFmtId="0" fontId="60" fillId="0" borderId="12" xfId="0" applyFont="1" applyBorder="1" applyAlignment="1">
      <alignment horizontal="center" vertical="center" readingOrder="2"/>
    </xf>
    <xf numFmtId="0" fontId="60" fillId="0" borderId="6" xfId="0" applyFont="1" applyBorder="1" applyAlignment="1">
      <alignment horizontal="center" vertical="center" readingOrder="2"/>
    </xf>
    <xf numFmtId="0" fontId="62" fillId="0" borderId="7" xfId="0" applyFont="1" applyBorder="1" applyAlignment="1">
      <alignment horizontal="center" vertical="center" readingOrder="2"/>
    </xf>
    <xf numFmtId="0" fontId="62" fillId="0" borderId="12" xfId="0" applyFont="1" applyBorder="1" applyAlignment="1">
      <alignment horizontal="center" vertical="center" readingOrder="2"/>
    </xf>
    <xf numFmtId="0" fontId="63" fillId="0" borderId="7" xfId="0" applyFont="1" applyBorder="1" applyAlignment="1">
      <alignment horizontal="center" vertical="center" readingOrder="2"/>
    </xf>
    <xf numFmtId="0" fontId="63" fillId="0" borderId="12" xfId="0" applyFont="1" applyBorder="1" applyAlignment="1">
      <alignment horizontal="center" vertical="center" readingOrder="2"/>
    </xf>
    <xf numFmtId="0" fontId="62" fillId="0" borderId="6" xfId="0" applyFont="1" applyBorder="1" applyAlignment="1">
      <alignment horizontal="center" vertical="center" readingOrder="2"/>
    </xf>
    <xf numFmtId="1" fontId="64" fillId="46" borderId="7" xfId="0" applyNumberFormat="1" applyFont="1" applyFill="1" applyBorder="1" applyAlignment="1">
      <alignment horizontal="center" vertical="center" readingOrder="2"/>
    </xf>
    <xf numFmtId="1" fontId="64" fillId="46" borderId="6" xfId="0" applyNumberFormat="1" applyFont="1" applyFill="1" applyBorder="1" applyAlignment="1">
      <alignment horizontal="center" vertical="center" readingOrder="2"/>
    </xf>
    <xf numFmtId="0" fontId="34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28" fillId="4" borderId="16" xfId="0" applyNumberFormat="1" applyFont="1" applyFill="1" applyBorder="1" applyAlignment="1" applyProtection="1">
      <alignment horizontal="center" vertical="center" wrapText="1" readingOrder="2"/>
    </xf>
    <xf numFmtId="0" fontId="35" fillId="12" borderId="16" xfId="0" applyNumberFormat="1" applyFont="1" applyFill="1" applyBorder="1" applyAlignment="1" applyProtection="1">
      <alignment horizontal="center" vertical="center" readingOrder="2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0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31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4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4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4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4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8" fillId="11" borderId="16" xfId="0" applyNumberFormat="1" applyFont="1" applyFill="1" applyBorder="1" applyAlignment="1" applyProtection="1">
      <alignment horizontal="center" vertical="center" readingOrder="2"/>
    </xf>
    <xf numFmtId="0" fontId="7" fillId="12" borderId="13" xfId="3" applyFont="1" applyFill="1" applyBorder="1" applyAlignment="1">
      <alignment horizontal="center" vertical="center"/>
    </xf>
    <xf numFmtId="0" fontId="7" fillId="12" borderId="15" xfId="3" applyFont="1" applyFill="1" applyBorder="1" applyAlignment="1">
      <alignment horizontal="center" vertical="center"/>
    </xf>
    <xf numFmtId="0" fontId="34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19" xfId="0" applyNumberFormat="1" applyFont="1" applyFill="1" applyBorder="1" applyAlignment="1" applyProtection="1">
      <alignment horizontal="center" vertical="center" readingOrder="2"/>
      <protection locked="0"/>
    </xf>
  </cellXfs>
  <cellStyles count="67">
    <cellStyle name="20% - تمييز1" xfId="21" builtinId="30" customBuiltin="1"/>
    <cellStyle name="20% - تمييز1 2" xfId="47" xr:uid="{00000000-0005-0000-0000-000001000000}"/>
    <cellStyle name="20% - تمييز2" xfId="25" builtinId="34" customBuiltin="1"/>
    <cellStyle name="20% - تمييز2 2" xfId="50" xr:uid="{00000000-0005-0000-0000-000003000000}"/>
    <cellStyle name="20% - تمييز3" xfId="29" builtinId="38" customBuiltin="1"/>
    <cellStyle name="20% - تمييز3 2" xfId="53" xr:uid="{00000000-0005-0000-0000-000005000000}"/>
    <cellStyle name="20% - تمييز4" xfId="33" builtinId="42" customBuiltin="1"/>
    <cellStyle name="20% - تمييز4 2" xfId="56" xr:uid="{00000000-0005-0000-0000-000007000000}"/>
    <cellStyle name="20% - تمييز5" xfId="37" builtinId="46" customBuiltin="1"/>
    <cellStyle name="20% - تمييز5 2" xfId="59" xr:uid="{00000000-0005-0000-0000-000009000000}"/>
    <cellStyle name="20% - تمييز6" xfId="41" builtinId="50" customBuiltin="1"/>
    <cellStyle name="20% - تمييز6 2" xfId="62" xr:uid="{00000000-0005-0000-0000-00000B000000}"/>
    <cellStyle name="40% - تمييز1" xfId="22" builtinId="31" customBuiltin="1"/>
    <cellStyle name="40% - تمييز1 2" xfId="48" xr:uid="{00000000-0005-0000-0000-00000D000000}"/>
    <cellStyle name="40% - تمييز2" xfId="26" builtinId="35" customBuiltin="1"/>
    <cellStyle name="40% - تمييز2 2" xfId="51" xr:uid="{00000000-0005-0000-0000-00000F000000}"/>
    <cellStyle name="40% - تمييز3" xfId="30" builtinId="39" customBuiltin="1"/>
    <cellStyle name="40% - تمييز3 2" xfId="54" xr:uid="{00000000-0005-0000-0000-000011000000}"/>
    <cellStyle name="40% - تمييز4" xfId="34" builtinId="43" customBuiltin="1"/>
    <cellStyle name="40% - تمييز4 2" xfId="57" xr:uid="{00000000-0005-0000-0000-000013000000}"/>
    <cellStyle name="40% - تمييز5" xfId="38" builtinId="47" customBuiltin="1"/>
    <cellStyle name="40% - تمييز5 2" xfId="60" xr:uid="{00000000-0005-0000-0000-000015000000}"/>
    <cellStyle name="40% - تمييز6" xfId="42" builtinId="51" customBuiltin="1"/>
    <cellStyle name="40% - تمييز6 2" xfId="63" xr:uid="{00000000-0005-0000-0000-000017000000}"/>
    <cellStyle name="60% - تمييز1" xfId="23" builtinId="32" customBuiltin="1"/>
    <cellStyle name="60% - تمييز1 2" xfId="49" xr:uid="{00000000-0005-0000-0000-000019000000}"/>
    <cellStyle name="60% - تمييز2" xfId="27" builtinId="36" customBuiltin="1"/>
    <cellStyle name="60% - تمييز2 2" xfId="52" xr:uid="{00000000-0005-0000-0000-00001B000000}"/>
    <cellStyle name="60% - تمييز3" xfId="31" builtinId="40" customBuiltin="1"/>
    <cellStyle name="60% - تمييز3 2" xfId="55" xr:uid="{00000000-0005-0000-0000-00001D000000}"/>
    <cellStyle name="60% - تمييز4" xfId="35" builtinId="44" customBuiltin="1"/>
    <cellStyle name="60% - تمييز4 2" xfId="58" xr:uid="{00000000-0005-0000-0000-00001F000000}"/>
    <cellStyle name="60% - تمييز5" xfId="39" builtinId="48" customBuiltin="1"/>
    <cellStyle name="60% - تمييز5 2" xfId="61" xr:uid="{00000000-0005-0000-0000-000021000000}"/>
    <cellStyle name="60% - تمييز6" xfId="43" builtinId="52" customBuiltin="1"/>
    <cellStyle name="60% - تمييز6 2" xfId="64" xr:uid="{00000000-0005-0000-0000-000023000000}"/>
    <cellStyle name="Currency 2" xfId="1" xr:uid="{00000000-0005-0000-0000-000024000000}"/>
    <cellStyle name="Normal 2" xfId="2" xr:uid="{00000000-0005-0000-0000-000026000000}"/>
    <cellStyle name="Normal 3" xfId="3" xr:uid="{00000000-0005-0000-0000-000027000000}"/>
    <cellStyle name="Normal 3 2" xfId="46" xr:uid="{00000000-0005-0000-0000-000028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00000000-0005-0000-0000-000037000000}"/>
    <cellStyle name="عادي 2 2" xfId="65" xr:uid="{00000000-0005-0000-0000-000038000000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00000000-0005-0000-0000-00003F000000}"/>
    <cellStyle name="ملاحظة 2 2" xfId="66" xr:uid="{00000000-0005-0000-0000-000040000000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22</xdr:row>
      <xdr:rowOff>44450</xdr:rowOff>
    </xdr:from>
    <xdr:to>
      <xdr:col>31</xdr:col>
      <xdr:colOff>298450</xdr:colOff>
      <xdr:row>23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22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AB327D86-122B-4888-8A1C-0E5149CA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27"/>
  <sheetViews>
    <sheetView rightToLeft="1" tabSelected="1" topLeftCell="A46" workbookViewId="0">
      <selection activeCell="Z13" sqref="Z13"/>
    </sheetView>
  </sheetViews>
  <sheetFormatPr defaultColWidth="9.1796875" defaultRowHeight="22"/>
  <cols>
    <col min="1" max="1" width="2" style="4" customWidth="1"/>
    <col min="2" max="2" width="4.81640625" style="4" customWidth="1"/>
    <col min="3" max="3" width="29.54296875" style="11" customWidth="1"/>
    <col min="4" max="4" width="9.1796875" style="11" customWidth="1"/>
    <col min="5" max="5" width="9.81640625" style="11" hidden="1" customWidth="1"/>
    <col min="6" max="6" width="5.26953125" style="12" customWidth="1"/>
    <col min="7" max="7" width="4.26953125" style="10" hidden="1" customWidth="1"/>
    <col min="8" max="8" width="6.1796875" style="13" customWidth="1"/>
    <col min="9" max="9" width="5.08984375" style="13" hidden="1" customWidth="1"/>
    <col min="10" max="10" width="5.54296875" style="12" customWidth="1"/>
    <col min="11" max="11" width="4.26953125" style="10" hidden="1" customWidth="1"/>
    <col min="12" max="12" width="6.453125" style="13" bestFit="1" customWidth="1"/>
    <col min="13" max="13" width="1.36328125" style="13" hidden="1" customWidth="1"/>
    <col min="14" max="14" width="5.36328125" style="12" customWidth="1"/>
    <col min="15" max="15" width="4.26953125" style="10" hidden="1" customWidth="1"/>
    <col min="16" max="16" width="6.453125" style="13" customWidth="1"/>
    <col min="17" max="17" width="5.08984375" style="13" hidden="1" customWidth="1"/>
    <col min="18" max="18" width="4.26953125" style="12" customWidth="1"/>
    <col min="19" max="19" width="4.26953125" style="10" hidden="1" customWidth="1"/>
    <col min="20" max="20" width="5.54296875" style="13" customWidth="1"/>
    <col min="21" max="21" width="5.26953125" style="13" hidden="1" customWidth="1"/>
    <col min="22" max="22" width="5.90625" style="12" customWidth="1"/>
    <col min="23" max="23" width="4.26953125" style="10" hidden="1" customWidth="1"/>
    <col min="24" max="24" width="5.26953125" style="13" customWidth="1"/>
    <col min="25" max="25" width="5.54296875" style="13" hidden="1" customWidth="1"/>
    <col min="26" max="26" width="4.26953125" style="12" customWidth="1"/>
    <col min="27" max="27" width="4.453125" style="10" hidden="1" customWidth="1"/>
    <col min="28" max="28" width="5.26953125" style="13" customWidth="1"/>
    <col min="29" max="29" width="5.90625" style="13" hidden="1" customWidth="1"/>
    <col min="30" max="30" width="1.6328125" style="15" hidden="1" customWidth="1"/>
    <col min="31" max="31" width="8.6328125" style="14" customWidth="1"/>
    <col min="32" max="32" width="8.08984375" style="11" customWidth="1"/>
    <col min="33" max="33" width="5.6328125" style="4" customWidth="1"/>
    <col min="34" max="16384" width="9.1796875" style="4"/>
  </cols>
  <sheetData>
    <row r="1" spans="1:148" s="1" customFormat="1" ht="30" thickTop="1" thickBot="1">
      <c r="B1" s="97" t="s">
        <v>16</v>
      </c>
      <c r="C1" s="98"/>
      <c r="D1" s="99"/>
      <c r="E1" s="9"/>
      <c r="H1" s="100" t="s">
        <v>36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  <c r="W1" s="8"/>
      <c r="X1" s="8"/>
      <c r="Z1" s="10"/>
      <c r="AA1" s="10"/>
      <c r="AB1" s="10"/>
      <c r="AC1" s="10"/>
      <c r="AD1" s="10"/>
      <c r="AE1" s="10"/>
      <c r="AF1" s="10"/>
      <c r="AG1" s="114"/>
    </row>
    <row r="2" spans="1:148" s="1" customFormat="1" ht="8.25" customHeight="1" thickTop="1" thickBot="1">
      <c r="AB2" s="17"/>
      <c r="AC2" s="17"/>
      <c r="AD2" s="17"/>
      <c r="AE2" s="17"/>
      <c r="AF2" s="17"/>
      <c r="AG2" s="114"/>
    </row>
    <row r="3" spans="1:148" s="1" customFormat="1" ht="28.5" thickTop="1" thickBot="1">
      <c r="B3" s="97" t="s">
        <v>17</v>
      </c>
      <c r="C3" s="98"/>
      <c r="D3" s="99"/>
      <c r="E3" s="2"/>
      <c r="H3" s="100" t="s">
        <v>37</v>
      </c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2"/>
      <c r="W3" s="8"/>
      <c r="X3" s="8"/>
      <c r="Z3" s="103" t="s">
        <v>35</v>
      </c>
      <c r="AA3" s="104"/>
      <c r="AB3" s="104"/>
      <c r="AC3" s="104"/>
      <c r="AD3" s="104"/>
      <c r="AE3" s="104"/>
      <c r="AF3" s="105"/>
      <c r="AG3" s="114"/>
    </row>
    <row r="4" spans="1:148" s="1" customFormat="1" ht="5.5" customHeight="1" thickTop="1" thickBot="1">
      <c r="AG4" s="114"/>
    </row>
    <row r="5" spans="1:148" s="2" customFormat="1" ht="26" thickTop="1" thickBot="1">
      <c r="B5" s="97" t="s">
        <v>29</v>
      </c>
      <c r="C5" s="99"/>
      <c r="D5" s="43">
        <v>44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103" t="s">
        <v>28</v>
      </c>
      <c r="AA5" s="104"/>
      <c r="AB5" s="104"/>
      <c r="AC5" s="104"/>
      <c r="AD5" s="104"/>
      <c r="AE5" s="104"/>
      <c r="AF5" s="105"/>
      <c r="AG5" s="114"/>
    </row>
    <row r="6" spans="1:148" s="2" customFormat="1" ht="9" customHeight="1" thickTop="1" thickBot="1">
      <c r="AG6" s="114"/>
    </row>
    <row r="7" spans="1:148" s="3" customFormat="1" ht="24.75" customHeight="1" thickTop="1" thickBot="1">
      <c r="A7" s="1"/>
      <c r="B7" s="125" t="s">
        <v>18</v>
      </c>
      <c r="C7" s="125" t="s">
        <v>30</v>
      </c>
      <c r="D7" s="94" t="s">
        <v>0</v>
      </c>
      <c r="E7" s="106" t="s">
        <v>1</v>
      </c>
      <c r="F7" s="107" t="s">
        <v>2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23"/>
      <c r="AE7" s="116" t="s">
        <v>3</v>
      </c>
      <c r="AF7" s="119" t="s">
        <v>15</v>
      </c>
      <c r="AG7" s="115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4" thickTop="1" thickBot="1">
      <c r="A8" s="1"/>
      <c r="B8" s="126"/>
      <c r="C8" s="126"/>
      <c r="D8" s="95"/>
      <c r="E8" s="106"/>
      <c r="F8" s="107" t="s">
        <v>4</v>
      </c>
      <c r="G8" s="107"/>
      <c r="H8" s="107"/>
      <c r="I8" s="107"/>
      <c r="J8" s="107" t="s">
        <v>5</v>
      </c>
      <c r="K8" s="107"/>
      <c r="L8" s="107"/>
      <c r="M8" s="107"/>
      <c r="N8" s="107" t="s">
        <v>6</v>
      </c>
      <c r="O8" s="107"/>
      <c r="P8" s="107"/>
      <c r="Q8" s="107"/>
      <c r="R8" s="107" t="s">
        <v>7</v>
      </c>
      <c r="S8" s="107"/>
      <c r="T8" s="107"/>
      <c r="U8" s="107"/>
      <c r="V8" s="107" t="s">
        <v>8</v>
      </c>
      <c r="W8" s="107"/>
      <c r="X8" s="107"/>
      <c r="Y8" s="107"/>
      <c r="Z8" s="107" t="s">
        <v>9</v>
      </c>
      <c r="AA8" s="107"/>
      <c r="AB8" s="107"/>
      <c r="AC8" s="107"/>
      <c r="AD8" s="23"/>
      <c r="AE8" s="117"/>
      <c r="AF8" s="120"/>
      <c r="AG8" s="115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3" thickTop="1" thickBot="1">
      <c r="A9" s="1"/>
      <c r="B9" s="127"/>
      <c r="C9" s="127"/>
      <c r="D9" s="96"/>
      <c r="E9" s="106"/>
      <c r="F9" s="42" t="s">
        <v>10</v>
      </c>
      <c r="G9" s="42" t="s">
        <v>11</v>
      </c>
      <c r="H9" s="54" t="s">
        <v>12</v>
      </c>
      <c r="I9" s="42" t="s">
        <v>14</v>
      </c>
      <c r="J9" s="42" t="s">
        <v>10</v>
      </c>
      <c r="K9" s="42" t="s">
        <v>11</v>
      </c>
      <c r="L9" s="54" t="s">
        <v>12</v>
      </c>
      <c r="M9" s="42" t="s">
        <v>14</v>
      </c>
      <c r="N9" s="42" t="s">
        <v>10</v>
      </c>
      <c r="O9" s="42" t="s">
        <v>11</v>
      </c>
      <c r="P9" s="54" t="s">
        <v>12</v>
      </c>
      <c r="Q9" s="42" t="s">
        <v>14</v>
      </c>
      <c r="R9" s="42" t="s">
        <v>10</v>
      </c>
      <c r="S9" s="42" t="s">
        <v>11</v>
      </c>
      <c r="T9" s="54" t="s">
        <v>12</v>
      </c>
      <c r="U9" s="42" t="s">
        <v>14</v>
      </c>
      <c r="V9" s="42" t="s">
        <v>10</v>
      </c>
      <c r="W9" s="42" t="s">
        <v>11</v>
      </c>
      <c r="X9" s="54" t="s">
        <v>12</v>
      </c>
      <c r="Y9" s="42" t="s">
        <v>14</v>
      </c>
      <c r="Z9" s="42" t="s">
        <v>10</v>
      </c>
      <c r="AA9" s="42" t="s">
        <v>11</v>
      </c>
      <c r="AB9" s="54" t="s">
        <v>12</v>
      </c>
      <c r="AC9" s="42" t="s">
        <v>14</v>
      </c>
      <c r="AD9" s="122"/>
      <c r="AE9" s="118"/>
      <c r="AF9" s="121"/>
      <c r="AG9" s="115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30">
        <v>1</v>
      </c>
      <c r="C10" s="53" t="s">
        <v>40</v>
      </c>
      <c r="D10" s="49">
        <v>4</v>
      </c>
      <c r="E10" s="44">
        <v>6.25E-2</v>
      </c>
      <c r="F10" s="49">
        <v>11</v>
      </c>
      <c r="G10" s="50"/>
      <c r="H10" s="55">
        <v>2</v>
      </c>
      <c r="I10" s="51"/>
      <c r="J10" s="52">
        <v>20</v>
      </c>
      <c r="K10" s="52">
        <v>0</v>
      </c>
      <c r="L10" s="55">
        <v>2</v>
      </c>
      <c r="M10" s="51"/>
      <c r="N10" s="52">
        <v>25</v>
      </c>
      <c r="O10" s="52"/>
      <c r="P10" s="55">
        <v>1</v>
      </c>
      <c r="Q10" s="51"/>
      <c r="R10" s="48">
        <v>3</v>
      </c>
      <c r="S10" s="48"/>
      <c r="T10" s="55">
        <v>0</v>
      </c>
      <c r="U10" s="47"/>
      <c r="V10" s="48">
        <v>2</v>
      </c>
      <c r="W10" s="48"/>
      <c r="X10" s="55">
        <v>0</v>
      </c>
      <c r="Y10" s="47"/>
      <c r="Z10" s="48">
        <v>1</v>
      </c>
      <c r="AA10" s="48"/>
      <c r="AB10" s="55">
        <v>1</v>
      </c>
      <c r="AC10" s="25">
        <f>AB10</f>
        <v>1</v>
      </c>
      <c r="AD10" s="122"/>
      <c r="AE10" s="49">
        <f>F10+J10+N10+R10+V10+Z10</f>
        <v>62</v>
      </c>
      <c r="AF10" s="57">
        <v>6</v>
      </c>
      <c r="AG10" s="115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29">
        <v>2</v>
      </c>
      <c r="C11" s="53" t="s">
        <v>41</v>
      </c>
      <c r="D11" s="49">
        <v>6</v>
      </c>
      <c r="E11" s="44">
        <v>6.25E-2</v>
      </c>
      <c r="F11" s="45">
        <v>23</v>
      </c>
      <c r="G11" s="46"/>
      <c r="H11" s="55">
        <v>3</v>
      </c>
      <c r="I11" s="47"/>
      <c r="J11" s="48">
        <v>30</v>
      </c>
      <c r="K11" s="48">
        <v>0</v>
      </c>
      <c r="L11" s="55">
        <v>2</v>
      </c>
      <c r="M11" s="47"/>
      <c r="N11" s="48">
        <v>30</v>
      </c>
      <c r="O11" s="48"/>
      <c r="P11" s="55">
        <v>0</v>
      </c>
      <c r="Q11" s="47"/>
      <c r="R11" s="48">
        <v>3</v>
      </c>
      <c r="S11" s="48"/>
      <c r="T11" s="55">
        <v>0</v>
      </c>
      <c r="U11" s="47"/>
      <c r="V11" s="48">
        <v>3</v>
      </c>
      <c r="W11" s="48"/>
      <c r="X11" s="55">
        <v>1</v>
      </c>
      <c r="Y11" s="47"/>
      <c r="Z11" s="48">
        <v>2</v>
      </c>
      <c r="AA11" s="48"/>
      <c r="AB11" s="55">
        <v>1</v>
      </c>
      <c r="AC11" s="25"/>
      <c r="AD11" s="122"/>
      <c r="AE11" s="49">
        <f>F11+J11+N11+R11+V11+Z11</f>
        <v>91</v>
      </c>
      <c r="AF11" s="57">
        <f>AB11+X11+T11+P11+L11+H11</f>
        <v>7</v>
      </c>
      <c r="AG11" s="11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30">
        <v>3</v>
      </c>
      <c r="C12" s="53" t="s">
        <v>42</v>
      </c>
      <c r="D12" s="49">
        <v>4</v>
      </c>
      <c r="E12" s="44">
        <v>6.25E-2</v>
      </c>
      <c r="F12" s="45">
        <v>15</v>
      </c>
      <c r="G12" s="46"/>
      <c r="H12" s="55">
        <v>2</v>
      </c>
      <c r="I12" s="47"/>
      <c r="J12" s="48">
        <v>17</v>
      </c>
      <c r="K12" s="48">
        <v>0</v>
      </c>
      <c r="L12" s="55">
        <v>2</v>
      </c>
      <c r="M12" s="47"/>
      <c r="N12" s="48">
        <v>17</v>
      </c>
      <c r="O12" s="48"/>
      <c r="P12" s="55">
        <v>1</v>
      </c>
      <c r="Q12" s="47"/>
      <c r="R12" s="48">
        <v>2</v>
      </c>
      <c r="S12" s="48"/>
      <c r="T12" s="55">
        <v>0</v>
      </c>
      <c r="U12" s="47"/>
      <c r="V12" s="48">
        <v>2</v>
      </c>
      <c r="W12" s="48"/>
      <c r="X12" s="55">
        <v>0</v>
      </c>
      <c r="Y12" s="47"/>
      <c r="Z12" s="48">
        <v>1</v>
      </c>
      <c r="AA12" s="48"/>
      <c r="AB12" s="55">
        <v>0</v>
      </c>
      <c r="AC12" s="25"/>
      <c r="AD12" s="122"/>
      <c r="AE12" s="49">
        <f>F12+J12+N12+R12+V12+Z12</f>
        <v>54</v>
      </c>
      <c r="AF12" s="57">
        <v>5</v>
      </c>
      <c r="AG12" s="11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29">
        <v>4</v>
      </c>
      <c r="C13" s="53" t="s">
        <v>43</v>
      </c>
      <c r="D13" s="49">
        <v>4</v>
      </c>
      <c r="E13" s="44">
        <v>6.25E-2</v>
      </c>
      <c r="F13" s="45">
        <v>10</v>
      </c>
      <c r="G13" s="46"/>
      <c r="H13" s="55">
        <v>2</v>
      </c>
      <c r="I13" s="47"/>
      <c r="J13" s="48">
        <v>14</v>
      </c>
      <c r="K13" s="48">
        <v>0</v>
      </c>
      <c r="L13" s="55">
        <v>0</v>
      </c>
      <c r="M13" s="47"/>
      <c r="N13" s="48">
        <v>14</v>
      </c>
      <c r="O13" s="48"/>
      <c r="P13" s="55">
        <v>2</v>
      </c>
      <c r="Q13" s="47"/>
      <c r="R13" s="48">
        <v>4</v>
      </c>
      <c r="S13" s="48"/>
      <c r="T13" s="55">
        <v>1</v>
      </c>
      <c r="U13" s="47"/>
      <c r="V13" s="48">
        <v>2</v>
      </c>
      <c r="W13" s="48"/>
      <c r="X13" s="55">
        <v>0</v>
      </c>
      <c r="Y13" s="47"/>
      <c r="Z13" s="48">
        <v>2</v>
      </c>
      <c r="AA13" s="48"/>
      <c r="AB13" s="55">
        <v>1</v>
      </c>
      <c r="AC13" s="25"/>
      <c r="AD13" s="122"/>
      <c r="AE13" s="49">
        <f t="shared" ref="AE13:AE17" si="0">F13+J13+N13+R13+V13+Z13</f>
        <v>46</v>
      </c>
      <c r="AF13" s="57">
        <f t="shared" ref="AF13:AF17" si="1">AB13+X13+T13+P13+L13+H13</f>
        <v>6</v>
      </c>
      <c r="AG13" s="11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3" thickTop="1" thickBot="1">
      <c r="B14" s="30">
        <v>5</v>
      </c>
      <c r="C14" s="53" t="s">
        <v>44</v>
      </c>
      <c r="D14" s="49">
        <v>4</v>
      </c>
      <c r="E14" s="44">
        <v>6.25E-2</v>
      </c>
      <c r="F14" s="45">
        <v>26</v>
      </c>
      <c r="G14" s="46"/>
      <c r="H14" s="55">
        <v>2</v>
      </c>
      <c r="I14" s="47"/>
      <c r="J14" s="48">
        <v>26</v>
      </c>
      <c r="K14" s="48">
        <v>0</v>
      </c>
      <c r="L14" s="55">
        <v>1</v>
      </c>
      <c r="M14" s="47"/>
      <c r="N14" s="48">
        <v>30</v>
      </c>
      <c r="O14" s="48"/>
      <c r="P14" s="55">
        <v>1</v>
      </c>
      <c r="Q14" s="47"/>
      <c r="R14" s="48">
        <v>5</v>
      </c>
      <c r="S14" s="48"/>
      <c r="T14" s="55">
        <v>0</v>
      </c>
      <c r="U14" s="47"/>
      <c r="V14" s="48">
        <v>2</v>
      </c>
      <c r="W14" s="48"/>
      <c r="X14" s="55">
        <v>1</v>
      </c>
      <c r="Y14" s="47"/>
      <c r="Z14" s="48">
        <v>1</v>
      </c>
      <c r="AA14" s="48"/>
      <c r="AB14" s="55">
        <v>0</v>
      </c>
      <c r="AC14" s="25">
        <f>AB14</f>
        <v>0</v>
      </c>
      <c r="AD14" s="122"/>
      <c r="AE14" s="49">
        <f t="shared" si="0"/>
        <v>90</v>
      </c>
      <c r="AF14" s="57">
        <f t="shared" si="1"/>
        <v>5</v>
      </c>
      <c r="AG14" s="115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3" thickTop="1" thickBot="1">
      <c r="B15" s="29">
        <v>6</v>
      </c>
      <c r="C15" s="53" t="s">
        <v>45</v>
      </c>
      <c r="D15" s="49">
        <v>4</v>
      </c>
      <c r="E15" s="44">
        <v>6.25E-2</v>
      </c>
      <c r="F15" s="45">
        <v>15</v>
      </c>
      <c r="G15" s="46"/>
      <c r="H15" s="55">
        <v>2</v>
      </c>
      <c r="I15" s="47"/>
      <c r="J15" s="48">
        <v>20</v>
      </c>
      <c r="K15" s="48">
        <v>0</v>
      </c>
      <c r="L15" s="55">
        <v>1</v>
      </c>
      <c r="M15" s="47"/>
      <c r="N15" s="48">
        <v>20</v>
      </c>
      <c r="O15" s="48"/>
      <c r="P15" s="55">
        <v>1</v>
      </c>
      <c r="Q15" s="47"/>
      <c r="R15" s="48">
        <v>2</v>
      </c>
      <c r="S15" s="48"/>
      <c r="T15" s="55">
        <v>1</v>
      </c>
      <c r="U15" s="47"/>
      <c r="V15" s="48">
        <v>3</v>
      </c>
      <c r="W15" s="48"/>
      <c r="X15" s="55">
        <v>0</v>
      </c>
      <c r="Y15" s="47"/>
      <c r="Z15" s="48">
        <v>2</v>
      </c>
      <c r="AA15" s="48"/>
      <c r="AB15" s="55">
        <v>0</v>
      </c>
      <c r="AC15" s="25">
        <f>AB15</f>
        <v>0</v>
      </c>
      <c r="AD15" s="122"/>
      <c r="AE15" s="49">
        <f t="shared" si="0"/>
        <v>62</v>
      </c>
      <c r="AF15" s="57">
        <f t="shared" si="1"/>
        <v>5</v>
      </c>
      <c r="AG15" s="115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3" thickTop="1" thickBot="1">
      <c r="B16" s="30">
        <v>7</v>
      </c>
      <c r="C16" s="53" t="s">
        <v>46</v>
      </c>
      <c r="D16" s="49">
        <v>4</v>
      </c>
      <c r="E16" s="44">
        <v>6.25E-2</v>
      </c>
      <c r="F16" s="45">
        <v>5</v>
      </c>
      <c r="G16" s="46"/>
      <c r="H16" s="55">
        <v>2</v>
      </c>
      <c r="I16" s="47"/>
      <c r="J16" s="48">
        <v>10</v>
      </c>
      <c r="K16" s="48">
        <v>0</v>
      </c>
      <c r="L16" s="55">
        <v>2</v>
      </c>
      <c r="M16" s="47"/>
      <c r="N16" s="48">
        <v>12</v>
      </c>
      <c r="O16" s="48"/>
      <c r="P16" s="55">
        <v>0</v>
      </c>
      <c r="Q16" s="47"/>
      <c r="R16" s="48">
        <v>1</v>
      </c>
      <c r="S16" s="48"/>
      <c r="T16" s="55">
        <v>0</v>
      </c>
      <c r="U16" s="47"/>
      <c r="V16" s="48">
        <v>1</v>
      </c>
      <c r="W16" s="48"/>
      <c r="X16" s="55">
        <v>1</v>
      </c>
      <c r="Y16" s="47"/>
      <c r="Z16" s="48">
        <v>1</v>
      </c>
      <c r="AA16" s="48"/>
      <c r="AB16" s="55">
        <v>0</v>
      </c>
      <c r="AC16" s="25">
        <f>AB16</f>
        <v>0</v>
      </c>
      <c r="AD16" s="122"/>
      <c r="AE16" s="49">
        <f t="shared" si="0"/>
        <v>30</v>
      </c>
      <c r="AF16" s="57">
        <f t="shared" si="1"/>
        <v>5</v>
      </c>
      <c r="AG16" s="115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2:148" ht="23" thickTop="1" thickBot="1">
      <c r="B17" s="29">
        <v>8</v>
      </c>
      <c r="C17" s="53" t="s">
        <v>47</v>
      </c>
      <c r="D17" s="49">
        <v>4</v>
      </c>
      <c r="E17" s="44">
        <v>3.125E-2</v>
      </c>
      <c r="F17" s="45">
        <v>14</v>
      </c>
      <c r="G17" s="46"/>
      <c r="H17" s="55">
        <v>2</v>
      </c>
      <c r="I17" s="47"/>
      <c r="J17" s="48">
        <v>20</v>
      </c>
      <c r="K17" s="48">
        <v>0</v>
      </c>
      <c r="L17" s="55">
        <v>2</v>
      </c>
      <c r="M17" s="47"/>
      <c r="N17" s="48">
        <v>22</v>
      </c>
      <c r="O17" s="48"/>
      <c r="P17" s="55">
        <v>0</v>
      </c>
      <c r="Q17" s="47"/>
      <c r="R17" s="48">
        <v>3</v>
      </c>
      <c r="S17" s="48"/>
      <c r="T17" s="55">
        <v>1</v>
      </c>
      <c r="U17" s="47"/>
      <c r="V17" s="48">
        <v>1</v>
      </c>
      <c r="W17" s="48"/>
      <c r="X17" s="55">
        <v>0</v>
      </c>
      <c r="Y17" s="47"/>
      <c r="Z17" s="48">
        <v>1</v>
      </c>
      <c r="AA17" s="48"/>
      <c r="AB17" s="55">
        <v>0</v>
      </c>
      <c r="AC17" s="25">
        <f>AB17</f>
        <v>0</v>
      </c>
      <c r="AD17" s="122"/>
      <c r="AE17" s="49">
        <f t="shared" si="0"/>
        <v>61</v>
      </c>
      <c r="AF17" s="57">
        <f t="shared" si="1"/>
        <v>5</v>
      </c>
      <c r="AG17" s="115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2:148" s="16" customFormat="1" ht="21.5" thickTop="1" thickBot="1">
      <c r="B18" s="123" t="s">
        <v>13</v>
      </c>
      <c r="C18" s="124"/>
      <c r="D18" s="38">
        <f>SUM(D10:D17)</f>
        <v>34</v>
      </c>
      <c r="E18" s="31">
        <f>SUM(E10:E17)</f>
        <v>0.46875</v>
      </c>
      <c r="F18" s="36">
        <f>SUM(F10:F17)</f>
        <v>119</v>
      </c>
      <c r="G18" s="31"/>
      <c r="H18" s="56">
        <f>SUM(H10:H17)</f>
        <v>17</v>
      </c>
      <c r="I18" s="32">
        <f>SUM(I10:I17)</f>
        <v>0</v>
      </c>
      <c r="J18" s="37">
        <f>SUM(J10:J17)</f>
        <v>157</v>
      </c>
      <c r="K18" s="31"/>
      <c r="L18" s="56">
        <f>SUM(L10:L17)</f>
        <v>12</v>
      </c>
      <c r="M18" s="33">
        <f>SUM(M10:M17)</f>
        <v>0</v>
      </c>
      <c r="N18" s="37">
        <f>SUM(N10:N17)</f>
        <v>170</v>
      </c>
      <c r="O18" s="31"/>
      <c r="P18" s="56">
        <f>SUM(P10:P17)</f>
        <v>6</v>
      </c>
      <c r="Q18" s="33">
        <f>SUM(Q10:Q17)</f>
        <v>0</v>
      </c>
      <c r="R18" s="37">
        <f>SUM(R10:R17)</f>
        <v>23</v>
      </c>
      <c r="S18" s="31"/>
      <c r="T18" s="56">
        <f>SUM(T10:T17)</f>
        <v>3</v>
      </c>
      <c r="U18" s="34">
        <f>SUM(U10:U17)</f>
        <v>0</v>
      </c>
      <c r="V18" s="37">
        <f>SUM(V10:V17)</f>
        <v>16</v>
      </c>
      <c r="W18" s="31"/>
      <c r="X18" s="56">
        <f>SUM(X10:X17)</f>
        <v>3</v>
      </c>
      <c r="Y18" s="35">
        <f>SUM(Y10:Y17)</f>
        <v>0</v>
      </c>
      <c r="Z18" s="37">
        <f>SUM(Z10:Z17)</f>
        <v>11</v>
      </c>
      <c r="AA18" s="31"/>
      <c r="AB18" s="56">
        <f>SUM(AB10:AB17)</f>
        <v>3</v>
      </c>
      <c r="AC18" s="26">
        <f>SUM(AC10:AC17)</f>
        <v>1</v>
      </c>
      <c r="AD18" s="122"/>
      <c r="AE18" s="24">
        <f>SUM(AE10:AE17)</f>
        <v>496</v>
      </c>
      <c r="AF18" s="58">
        <f>SUM(AF10:AF17)</f>
        <v>44</v>
      </c>
      <c r="AG18" s="115"/>
    </row>
    <row r="19" spans="2:148" s="1" customFormat="1" ht="22.5" thickTop="1">
      <c r="B19" s="19" t="s">
        <v>22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2:148" s="1" customFormat="1">
      <c r="B20" s="19" t="s">
        <v>19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2:148" s="7" customFormat="1">
      <c r="B21" s="19" t="s">
        <v>20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2:148" s="7" customFormat="1" ht="5.15" customHeight="1" thickBot="1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2:148" s="1" customFormat="1" ht="30" thickTop="1" thickBot="1">
      <c r="B23" s="97" t="s">
        <v>16</v>
      </c>
      <c r="C23" s="98"/>
      <c r="D23" s="99"/>
      <c r="E23" s="9"/>
      <c r="H23" s="100" t="s">
        <v>36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2"/>
      <c r="W23" s="8"/>
      <c r="X23" s="8"/>
      <c r="Z23" s="10"/>
      <c r="AA23" s="10"/>
      <c r="AB23" s="10"/>
      <c r="AC23" s="10"/>
      <c r="AD23" s="10"/>
      <c r="AE23" s="10"/>
      <c r="AF23" s="10"/>
      <c r="AG23" s="114"/>
    </row>
    <row r="24" spans="2:148" s="1" customFormat="1" ht="8.25" customHeight="1" thickTop="1" thickBot="1">
      <c r="AB24" s="17"/>
      <c r="AC24" s="17"/>
      <c r="AD24" s="17"/>
      <c r="AE24" s="17"/>
      <c r="AF24" s="17"/>
      <c r="AG24" s="114"/>
    </row>
    <row r="25" spans="2:148" s="1" customFormat="1" ht="28.5" thickTop="1" thickBot="1">
      <c r="B25" s="97" t="s">
        <v>17</v>
      </c>
      <c r="C25" s="98"/>
      <c r="D25" s="99"/>
      <c r="E25" s="2"/>
      <c r="H25" s="100" t="s">
        <v>37</v>
      </c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2"/>
      <c r="W25" s="8"/>
      <c r="X25" s="8"/>
      <c r="Z25" s="103" t="s">
        <v>35</v>
      </c>
      <c r="AA25" s="104"/>
      <c r="AB25" s="104"/>
      <c r="AC25" s="104"/>
      <c r="AD25" s="104"/>
      <c r="AE25" s="104"/>
      <c r="AF25" s="105"/>
      <c r="AG25" s="114"/>
    </row>
    <row r="26" spans="2:148" s="1" customFormat="1" ht="5.5" customHeight="1" thickTop="1" thickBot="1">
      <c r="AG26" s="114"/>
    </row>
    <row r="27" spans="2:148" s="2" customFormat="1" ht="26" thickTop="1" thickBot="1">
      <c r="B27" s="97" t="s">
        <v>29</v>
      </c>
      <c r="C27" s="99"/>
      <c r="D27" s="43">
        <v>44</v>
      </c>
      <c r="E27" s="18"/>
      <c r="H27" s="18"/>
      <c r="I27" s="18"/>
      <c r="J27" s="18"/>
      <c r="K27" s="18"/>
      <c r="L27" s="18"/>
      <c r="M27" s="6"/>
      <c r="N27" s="1"/>
      <c r="O27" s="1"/>
      <c r="P27" s="18" t="s">
        <v>21</v>
      </c>
      <c r="Q27" s="18"/>
      <c r="R27" s="18"/>
      <c r="S27" s="18"/>
      <c r="T27" s="18"/>
      <c r="U27" s="18"/>
      <c r="V27" s="18"/>
      <c r="W27" s="18"/>
      <c r="X27" s="18"/>
      <c r="Y27" s="18"/>
      <c r="Z27" s="103" t="s">
        <v>31</v>
      </c>
      <c r="AA27" s="104"/>
      <c r="AB27" s="104"/>
      <c r="AC27" s="104"/>
      <c r="AD27" s="104"/>
      <c r="AE27" s="104"/>
      <c r="AF27" s="105"/>
      <c r="AG27" s="114"/>
    </row>
    <row r="28" spans="2:148" s="2" customFormat="1" ht="9" customHeight="1" thickTop="1">
      <c r="AG28" s="114"/>
    </row>
    <row r="29" spans="2:148" s="1" customFormat="1">
      <c r="B29" s="19" t="s">
        <v>22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2:148" s="1" customFormat="1">
      <c r="B30" s="19" t="s">
        <v>19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2:148" s="7" customFormat="1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2:148" s="7" customFormat="1" ht="22.5" thickBot="1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2:33" s="7" customFormat="1" ht="24.75" customHeight="1" thickTop="1" thickBot="1">
      <c r="B33" s="108" t="s">
        <v>38</v>
      </c>
      <c r="C33" s="109"/>
      <c r="D33" s="94" t="s">
        <v>0</v>
      </c>
      <c r="E33" s="106" t="s">
        <v>1</v>
      </c>
      <c r="F33" s="107" t="s">
        <v>2</v>
      </c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21"/>
      <c r="AE33" s="94" t="s">
        <v>3</v>
      </c>
      <c r="AF33" s="94" t="s">
        <v>15</v>
      </c>
      <c r="AG33" s="5"/>
    </row>
    <row r="34" spans="2:33" s="1" customFormat="1" ht="24.75" customHeight="1" thickTop="1" thickBot="1">
      <c r="B34" s="110"/>
      <c r="C34" s="111"/>
      <c r="D34" s="95"/>
      <c r="E34" s="106"/>
      <c r="F34" s="107" t="s">
        <v>4</v>
      </c>
      <c r="G34" s="107"/>
      <c r="H34" s="107"/>
      <c r="I34" s="107"/>
      <c r="J34" s="107" t="s">
        <v>5</v>
      </c>
      <c r="K34" s="107"/>
      <c r="L34" s="107"/>
      <c r="M34" s="107"/>
      <c r="N34" s="107" t="s">
        <v>6</v>
      </c>
      <c r="O34" s="107"/>
      <c r="P34" s="107"/>
      <c r="Q34" s="107"/>
      <c r="R34" s="107" t="s">
        <v>7</v>
      </c>
      <c r="S34" s="107"/>
      <c r="T34" s="107"/>
      <c r="U34" s="107"/>
      <c r="V34" s="107" t="s">
        <v>8</v>
      </c>
      <c r="W34" s="107"/>
      <c r="X34" s="107"/>
      <c r="Y34" s="107"/>
      <c r="Z34" s="107" t="s">
        <v>9</v>
      </c>
      <c r="AA34" s="107"/>
      <c r="AB34" s="107"/>
      <c r="AC34" s="107"/>
      <c r="AD34" s="20"/>
      <c r="AE34" s="95"/>
      <c r="AF34" s="95"/>
      <c r="AG34" s="2"/>
    </row>
    <row r="35" spans="2:33" s="1" customFormat="1" ht="24.75" customHeight="1" thickTop="1" thickBot="1">
      <c r="B35" s="110"/>
      <c r="C35" s="111"/>
      <c r="D35" s="96"/>
      <c r="E35" s="106"/>
      <c r="F35" s="27" t="s">
        <v>10</v>
      </c>
      <c r="G35" s="27" t="s">
        <v>11</v>
      </c>
      <c r="H35" s="28" t="s">
        <v>12</v>
      </c>
      <c r="I35" s="27" t="s">
        <v>14</v>
      </c>
      <c r="J35" s="27" t="s">
        <v>10</v>
      </c>
      <c r="K35" s="27" t="s">
        <v>11</v>
      </c>
      <c r="L35" s="28" t="s">
        <v>12</v>
      </c>
      <c r="M35" s="27" t="s">
        <v>14</v>
      </c>
      <c r="N35" s="27" t="s">
        <v>10</v>
      </c>
      <c r="O35" s="27" t="s">
        <v>11</v>
      </c>
      <c r="P35" s="28" t="s">
        <v>12</v>
      </c>
      <c r="Q35" s="27" t="s">
        <v>14</v>
      </c>
      <c r="R35" s="27" t="s">
        <v>10</v>
      </c>
      <c r="S35" s="27" t="s">
        <v>11</v>
      </c>
      <c r="T35" s="28" t="s">
        <v>12</v>
      </c>
      <c r="U35" s="27" t="s">
        <v>14</v>
      </c>
      <c r="V35" s="27" t="s">
        <v>10</v>
      </c>
      <c r="W35" s="27" t="s">
        <v>11</v>
      </c>
      <c r="X35" s="28" t="s">
        <v>12</v>
      </c>
      <c r="Y35" s="27" t="s">
        <v>14</v>
      </c>
      <c r="Z35" s="27" t="s">
        <v>10</v>
      </c>
      <c r="AA35" s="27" t="s">
        <v>11</v>
      </c>
      <c r="AB35" s="28" t="s">
        <v>12</v>
      </c>
      <c r="AC35" s="27" t="s">
        <v>14</v>
      </c>
      <c r="AD35" s="20"/>
      <c r="AE35" s="96"/>
      <c r="AF35" s="96"/>
      <c r="AG35" s="2"/>
    </row>
    <row r="36" spans="2:33" s="1" customFormat="1" ht="24.75" customHeight="1" thickTop="1" thickBot="1">
      <c r="B36" s="112"/>
      <c r="C36" s="113"/>
      <c r="D36" s="40">
        <f>D18</f>
        <v>34</v>
      </c>
      <c r="E36" s="22" t="e">
        <f>E18+#REF!+#REF!</f>
        <v>#REF!</v>
      </c>
      <c r="F36" s="39">
        <f>F18</f>
        <v>119</v>
      </c>
      <c r="G36" s="39">
        <f t="shared" ref="G36:AD36" si="2">G18</f>
        <v>0</v>
      </c>
      <c r="H36" s="59">
        <f t="shared" si="2"/>
        <v>17</v>
      </c>
      <c r="I36" s="39">
        <f t="shared" si="2"/>
        <v>0</v>
      </c>
      <c r="J36" s="39">
        <f t="shared" si="2"/>
        <v>157</v>
      </c>
      <c r="K36" s="39">
        <f t="shared" si="2"/>
        <v>0</v>
      </c>
      <c r="L36" s="59">
        <f t="shared" si="2"/>
        <v>12</v>
      </c>
      <c r="M36" s="39">
        <f t="shared" si="2"/>
        <v>0</v>
      </c>
      <c r="N36" s="39">
        <f t="shared" si="2"/>
        <v>170</v>
      </c>
      <c r="O36" s="39">
        <f t="shared" si="2"/>
        <v>0</v>
      </c>
      <c r="P36" s="59">
        <f t="shared" si="2"/>
        <v>6</v>
      </c>
      <c r="Q36" s="39">
        <f t="shared" si="2"/>
        <v>0</v>
      </c>
      <c r="R36" s="39">
        <f t="shared" si="2"/>
        <v>23</v>
      </c>
      <c r="S36" s="39">
        <f t="shared" si="2"/>
        <v>0</v>
      </c>
      <c r="T36" s="59">
        <f t="shared" si="2"/>
        <v>3</v>
      </c>
      <c r="U36" s="39">
        <f t="shared" si="2"/>
        <v>0</v>
      </c>
      <c r="V36" s="39">
        <f t="shared" si="2"/>
        <v>16</v>
      </c>
      <c r="W36" s="39">
        <f t="shared" si="2"/>
        <v>0</v>
      </c>
      <c r="X36" s="59">
        <f t="shared" si="2"/>
        <v>3</v>
      </c>
      <c r="Y36" s="39">
        <f t="shared" si="2"/>
        <v>0</v>
      </c>
      <c r="Z36" s="39">
        <f t="shared" si="2"/>
        <v>11</v>
      </c>
      <c r="AA36" s="39">
        <f t="shared" si="2"/>
        <v>0</v>
      </c>
      <c r="AB36" s="59">
        <f t="shared" si="2"/>
        <v>3</v>
      </c>
      <c r="AC36" s="39">
        <f t="shared" si="2"/>
        <v>1</v>
      </c>
      <c r="AD36" s="39">
        <f t="shared" si="2"/>
        <v>0</v>
      </c>
      <c r="AE36" s="39">
        <f>Z36+V36+R36+N36+J36+F36</f>
        <v>496</v>
      </c>
      <c r="AF36" s="41">
        <v>44</v>
      </c>
      <c r="AG36" s="2"/>
    </row>
    <row r="37" spans="2:33" s="1" customFormat="1" ht="22.5" thickBot="1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2:33" s="1" customFormat="1" ht="24.75" customHeight="1" thickBot="1">
      <c r="B38" s="70" t="s">
        <v>39</v>
      </c>
      <c r="C38" s="71"/>
      <c r="D38" s="76" t="s">
        <v>0</v>
      </c>
      <c r="E38" s="79" t="s">
        <v>1</v>
      </c>
      <c r="F38" s="82" t="s">
        <v>23</v>
      </c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60"/>
      <c r="AE38" s="83" t="s">
        <v>25</v>
      </c>
      <c r="AF38" s="83"/>
      <c r="AG38" s="2"/>
    </row>
    <row r="39" spans="2:33" s="1" customFormat="1" ht="22.5" thickBot="1">
      <c r="B39" s="72"/>
      <c r="C39" s="73"/>
      <c r="D39" s="77"/>
      <c r="E39" s="80"/>
      <c r="F39" s="84" t="s">
        <v>24</v>
      </c>
      <c r="G39" s="85"/>
      <c r="H39" s="85"/>
      <c r="I39" s="85"/>
      <c r="J39" s="85"/>
      <c r="K39" s="85"/>
      <c r="L39" s="85"/>
      <c r="M39" s="86"/>
      <c r="N39" s="84" t="s">
        <v>32</v>
      </c>
      <c r="O39" s="85"/>
      <c r="P39" s="85"/>
      <c r="Q39" s="85"/>
      <c r="R39" s="85"/>
      <c r="S39" s="85"/>
      <c r="T39" s="85"/>
      <c r="U39" s="86"/>
      <c r="V39" s="84" t="s">
        <v>33</v>
      </c>
      <c r="W39" s="85"/>
      <c r="X39" s="85"/>
      <c r="Y39" s="85"/>
      <c r="Z39" s="85"/>
      <c r="AA39" s="85"/>
      <c r="AB39" s="85"/>
      <c r="AC39" s="86"/>
      <c r="AD39" s="61"/>
      <c r="AE39" s="62" t="s">
        <v>26</v>
      </c>
      <c r="AF39" s="63" t="s">
        <v>27</v>
      </c>
      <c r="AG39" s="2"/>
    </row>
    <row r="40" spans="2:33" s="1" customFormat="1" ht="22.5" thickBot="1">
      <c r="B40" s="72"/>
      <c r="C40" s="73"/>
      <c r="D40" s="78"/>
      <c r="E40" s="81"/>
      <c r="F40" s="84" t="s">
        <v>51</v>
      </c>
      <c r="G40" s="85"/>
      <c r="H40" s="85"/>
      <c r="I40" s="85"/>
      <c r="J40" s="85"/>
      <c r="K40" s="85"/>
      <c r="L40" s="85"/>
      <c r="M40" s="86"/>
      <c r="N40" s="84" t="s">
        <v>48</v>
      </c>
      <c r="O40" s="85"/>
      <c r="P40" s="85"/>
      <c r="Q40" s="85"/>
      <c r="R40" s="85"/>
      <c r="S40" s="85"/>
      <c r="T40" s="85"/>
      <c r="U40" s="86"/>
      <c r="V40" s="84" t="s">
        <v>49</v>
      </c>
      <c r="W40" s="85"/>
      <c r="X40" s="85"/>
      <c r="Y40" s="85"/>
      <c r="Z40" s="85"/>
      <c r="AA40" s="85"/>
      <c r="AB40" s="85"/>
      <c r="AC40" s="86"/>
      <c r="AD40" s="61"/>
      <c r="AE40" s="64">
        <f>AE36</f>
        <v>496</v>
      </c>
      <c r="AF40" s="65">
        <f>AF36</f>
        <v>44</v>
      </c>
      <c r="AG40" s="2"/>
    </row>
    <row r="41" spans="2:33" s="1" customFormat="1" ht="22.5" thickBot="1">
      <c r="B41" s="74"/>
      <c r="C41" s="75"/>
      <c r="D41" s="66" t="s">
        <v>34</v>
      </c>
      <c r="E41" s="67" t="e">
        <f>E7+#REF!+#REF!</f>
        <v>#VALUE!</v>
      </c>
      <c r="F41" s="87" t="s">
        <v>52</v>
      </c>
      <c r="G41" s="88"/>
      <c r="H41" s="88"/>
      <c r="I41" s="88"/>
      <c r="J41" s="88"/>
      <c r="K41" s="88"/>
      <c r="L41" s="88"/>
      <c r="M41" s="68"/>
      <c r="N41" s="89" t="s">
        <v>50</v>
      </c>
      <c r="O41" s="90"/>
      <c r="P41" s="90"/>
      <c r="Q41" s="90"/>
      <c r="R41" s="90"/>
      <c r="S41" s="90"/>
      <c r="T41" s="90"/>
      <c r="U41" s="68"/>
      <c r="V41" s="87" t="s">
        <v>53</v>
      </c>
      <c r="W41" s="88"/>
      <c r="X41" s="88"/>
      <c r="Y41" s="88"/>
      <c r="Z41" s="88"/>
      <c r="AA41" s="88"/>
      <c r="AB41" s="88"/>
      <c r="AC41" s="91"/>
      <c r="AD41" s="69" t="e">
        <f>AD$20+#REF!</f>
        <v>#REF!</v>
      </c>
      <c r="AE41" s="92">
        <v>44</v>
      </c>
      <c r="AF41" s="93"/>
      <c r="AG41" s="2"/>
    </row>
    <row r="42" spans="2:33" s="1" customForma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2:33" s="1" customForma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33" s="1" customForma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33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33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</sheetData>
  <mergeCells count="58">
    <mergeCell ref="Z34:AC34"/>
    <mergeCell ref="N34:Q34"/>
    <mergeCell ref="H1:V1"/>
    <mergeCell ref="D7:D9"/>
    <mergeCell ref="E7:E9"/>
    <mergeCell ref="V8:Y8"/>
    <mergeCell ref="B3:D3"/>
    <mergeCell ref="H3:V3"/>
    <mergeCell ref="B5:C5"/>
    <mergeCell ref="C7:C9"/>
    <mergeCell ref="J8:M8"/>
    <mergeCell ref="N8:Q8"/>
    <mergeCell ref="R8:U8"/>
    <mergeCell ref="B1:D1"/>
    <mergeCell ref="Z8:AC8"/>
    <mergeCell ref="F7:AC7"/>
    <mergeCell ref="F8:I8"/>
    <mergeCell ref="AG23:AG28"/>
    <mergeCell ref="Z27:AF27"/>
    <mergeCell ref="AG1:AG18"/>
    <mergeCell ref="Z3:AF3"/>
    <mergeCell ref="Z5:AF5"/>
    <mergeCell ref="AE7:AE9"/>
    <mergeCell ref="AF7:AF9"/>
    <mergeCell ref="AD9:AD18"/>
    <mergeCell ref="B18:C18"/>
    <mergeCell ref="B7:B9"/>
    <mergeCell ref="AF33:AF35"/>
    <mergeCell ref="B23:D23"/>
    <mergeCell ref="H23:V23"/>
    <mergeCell ref="B25:D25"/>
    <mergeCell ref="H25:V25"/>
    <mergeCell ref="Z25:AF25"/>
    <mergeCell ref="D33:D35"/>
    <mergeCell ref="E33:E35"/>
    <mergeCell ref="F33:AC33"/>
    <mergeCell ref="F34:I34"/>
    <mergeCell ref="J34:M34"/>
    <mergeCell ref="R34:U34"/>
    <mergeCell ref="AE33:AE35"/>
    <mergeCell ref="B33:C36"/>
    <mergeCell ref="B27:C27"/>
    <mergeCell ref="V34:Y34"/>
    <mergeCell ref="B38:C41"/>
    <mergeCell ref="D38:D40"/>
    <mergeCell ref="E38:E40"/>
    <mergeCell ref="F38:AC38"/>
    <mergeCell ref="AE38:AF38"/>
    <mergeCell ref="F39:M39"/>
    <mergeCell ref="N39:U39"/>
    <mergeCell ref="V39:AC39"/>
    <mergeCell ref="F40:M40"/>
    <mergeCell ref="N40:U40"/>
    <mergeCell ref="V40:AC40"/>
    <mergeCell ref="F41:L41"/>
    <mergeCell ref="N41:T41"/>
    <mergeCell ref="V41:AC41"/>
    <mergeCell ref="AE41:AF4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علوم سادس ابتدائي ف2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user</cp:lastModifiedBy>
  <cp:lastPrinted>2022-02-22T14:46:40Z</cp:lastPrinted>
  <dcterms:created xsi:type="dcterms:W3CDTF">1996-10-14T23:33:28Z</dcterms:created>
  <dcterms:modified xsi:type="dcterms:W3CDTF">2022-02-22T14:46:47Z</dcterms:modified>
</cp:coreProperties>
</file>