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AD\Desktop\"/>
    </mc:Choice>
  </mc:AlternateContent>
  <xr:revisionPtr revIDLastSave="0" documentId="13_ncr:1_{03604E89-0E62-4023-A1B7-3AC82EC770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لدراسات  - 5ب - ف1 - للنشر" sheetId="23" r:id="rId1"/>
  </sheets>
  <calcPr calcId="181029"/>
</workbook>
</file>

<file path=xl/calcChain.xml><?xml version="1.0" encoding="utf-8"?>
<calcChain xmlns="http://schemas.openxmlformats.org/spreadsheetml/2006/main">
  <c r="AB19" i="23" l="1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F19" i="23"/>
  <c r="AE19" i="23"/>
  <c r="AC10" i="23"/>
  <c r="AE40" i="23" l="1"/>
  <c r="AE55" i="23" s="1"/>
  <c r="AE59" i="23" s="1"/>
  <c r="AF40" i="23"/>
  <c r="AF55" i="23" s="1"/>
  <c r="AF59" i="23" s="1"/>
  <c r="AC19" i="23"/>
  <c r="E55" i="23"/>
  <c r="G55" i="23"/>
  <c r="I55" i="23"/>
  <c r="K55" i="23"/>
  <c r="M55" i="23"/>
  <c r="O55" i="23"/>
  <c r="Q55" i="23"/>
  <c r="S55" i="23"/>
  <c r="U55" i="23"/>
  <c r="W55" i="23"/>
  <c r="Y55" i="23"/>
  <c r="AA55" i="23"/>
  <c r="AB40" i="23"/>
  <c r="AB55" i="23" s="1"/>
  <c r="Z40" i="23"/>
  <c r="Z55" i="23" s="1"/>
  <c r="Y40" i="23"/>
  <c r="X40" i="23"/>
  <c r="X55" i="23" s="1"/>
  <c r="V40" i="23"/>
  <c r="V55" i="23" s="1"/>
  <c r="U40" i="23"/>
  <c r="T40" i="23"/>
  <c r="T55" i="23" s="1"/>
  <c r="R40" i="23"/>
  <c r="R55" i="23" s="1"/>
  <c r="Q40" i="23"/>
  <c r="P40" i="23"/>
  <c r="P55" i="23" s="1"/>
  <c r="N40" i="23"/>
  <c r="N55" i="23" s="1"/>
  <c r="M40" i="23"/>
  <c r="L40" i="23"/>
  <c r="L55" i="23" s="1"/>
  <c r="J40" i="23"/>
  <c r="J55" i="23" s="1"/>
  <c r="I40" i="23"/>
  <c r="H40" i="23"/>
  <c r="H55" i="23" s="1"/>
  <c r="F40" i="23"/>
  <c r="F55" i="23" s="1"/>
  <c r="E40" i="23"/>
  <c r="D40" i="23"/>
  <c r="D55" i="23" s="1"/>
  <c r="AC55" i="23"/>
  <c r="AC39" i="23"/>
  <c r="AC33" i="23"/>
  <c r="AD55" i="23"/>
  <c r="AC40" i="23" l="1"/>
</calcChain>
</file>

<file path=xl/sharedStrings.xml><?xml version="1.0" encoding="utf-8"?>
<sst xmlns="http://schemas.openxmlformats.org/spreadsheetml/2006/main" count="171" uniqueCount="60">
  <si>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</si>
  <si>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</si>
  <si>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</si>
  <si>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</si>
  <si>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</si>
  <si>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</si>
  <si>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</si>
  <si>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</si>
  <si>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</si>
  <si>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</si>
  <si>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</si>
  <si>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</si>
  <si>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</si>
  <si>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</si>
  <si>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</si>
  <si>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</si>
  <si>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</si>
  <si>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</si>
  <si>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</si>
  <si>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</si>
  <si>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</si>
  <si>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</si>
  <si>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</si>
  <si>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</si>
  <si>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</si>
  <si>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</si>
  <si>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</si>
  <si>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</si>
  <si>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</si>
  <si>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</si>
  <si>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</si>
  <si>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</si>
  <si>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</si>
  <si>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</si>
  <si>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</si>
  <si>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10 فقرات</t>
  </si>
  <si>
    <t>30 فقرة</t>
  </si>
  <si>
    <t>7.5 درجة (0.25 لكل فقرة)</t>
  </si>
  <si>
    <t>2.5 درجة (0.25 لكل فقرة)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</si>
  <si>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الدراسات الاجتماعية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الخامس </t>
    </r>
    <r>
      <rPr>
        <b/>
        <sz val="13"/>
        <color indexed="17"/>
        <rFont val="Arial"/>
        <family val="2"/>
      </rPr>
      <t>الابتدائي</t>
    </r>
  </si>
  <si>
    <t>إعداد أ. احمد شعبان احمد</t>
  </si>
  <si>
    <t xml:space="preserve"> تاريخ الخرائط وتطورها</t>
  </si>
  <si>
    <t xml:space="preserve"> السكان</t>
  </si>
  <si>
    <t xml:space="preserve"> توزيع السكان ( العوامل البشرية )</t>
  </si>
  <si>
    <t xml:space="preserve"> المياه</t>
  </si>
  <si>
    <t>النبات الطبيعي</t>
  </si>
  <si>
    <t>الثروة الحيوانية</t>
  </si>
  <si>
    <t xml:space="preserve"> النفط والمعادن</t>
  </si>
  <si>
    <t xml:space="preserve"> الزراعة والرعي</t>
  </si>
  <si>
    <t xml:space="preserve"> الصناعة والتجارة والخدمات</t>
  </si>
  <si>
    <t xml:space="preserve"> مؤسسات الدولة</t>
  </si>
  <si>
    <t xml:space="preserve"> الخدمات الحكومية</t>
  </si>
  <si>
    <t xml:space="preserve"> الحماية الاجتماعية والصحية</t>
  </si>
  <si>
    <t xml:space="preserve"> الأمن</t>
  </si>
  <si>
    <t xml:space="preserve"> أجهزة الأمن</t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</si>
  <si>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للصف </t>
    </r>
    <r>
      <rPr>
        <u/>
        <sz val="16"/>
        <color indexed="57"/>
        <rFont val="AL-Mateen"/>
        <charset val="178"/>
      </rPr>
      <t xml:space="preserve">الخامس الابتدائي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</si>
  <si>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الخامس الابتدائي </t>
    </r>
    <r>
      <rPr>
        <sz val="16"/>
        <color indexed="62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</si>
  <si>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</si>
  <si>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 xml:space="preserve"> توزيع السكان (ع الطبيعية: المناخ والموارد)</t>
  </si>
  <si>
    <t xml:space="preserve"> توزيع السكان (ع الطبيعية: التضاريس والمياه)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</si>
</sst>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2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b/>
      <sz val="11"/>
      <color indexed="8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sz val="16"/>
      <color theme="3"/>
      <name val="Times New Roman"/>
      <family val="1"/>
      <scheme val="major"/>
    </font>
    <font>
      <b/>
      <sz val="10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55" fillId="14" borderId="0" applyNumberFormat="0" applyBorder="0" applyAlignment="0" applyProtection="0"/>
    <xf numFmtId="0" fontId="56" fillId="15" borderId="0" applyNumberFormat="0" applyBorder="0" applyAlignment="0" applyProtection="0"/>
    <xf numFmtId="0" fontId="57" fillId="16" borderId="23" applyNumberFormat="0" applyAlignment="0" applyProtection="0"/>
    <xf numFmtId="0" fontId="58" fillId="17" borderId="24" applyNumberFormat="0" applyAlignment="0" applyProtection="0"/>
    <xf numFmtId="0" fontId="59" fillId="17" borderId="23" applyNumberFormat="0" applyAlignment="0" applyProtection="0"/>
    <xf numFmtId="0" fontId="60" fillId="0" borderId="25" applyNumberFormat="0" applyFill="0" applyAlignment="0" applyProtection="0"/>
    <xf numFmtId="0" fontId="61" fillId="18" borderId="26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8" applyNumberFormat="0" applyFill="0" applyAlignment="0" applyProtection="0"/>
    <xf numFmtId="0" fontId="6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5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14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7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6" fillId="5" borderId="5" xfId="0" applyNumberFormat="1" applyFont="1" applyFill="1" applyBorder="1" applyAlignment="1" applyProtection="1">
      <alignment horizontal="center" vertical="center" readingOrder="2"/>
    </xf>
    <xf numFmtId="1" fontId="36" fillId="6" borderId="5" xfId="0" applyNumberFormat="1" applyFont="1" applyFill="1" applyBorder="1" applyAlignment="1" applyProtection="1">
      <alignment horizontal="center" vertical="center" readingOrder="2"/>
    </xf>
    <xf numFmtId="0" fontId="20" fillId="7" borderId="5" xfId="0" applyNumberFormat="1" applyFont="1" applyFill="1" applyBorder="1" applyAlignment="1" applyProtection="1">
      <alignment horizontal="center" vertical="center" wrapText="1" readingOrder="2"/>
    </xf>
    <xf numFmtId="0" fontId="21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5" xfId="0" applyNumberFormat="1" applyFont="1" applyFill="1" applyBorder="1" applyAlignment="1" applyProtection="1">
      <alignment horizontal="center" vertical="center" wrapText="1" readingOrder="2"/>
    </xf>
    <xf numFmtId="0" fontId="39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2" fontId="36" fillId="4" borderId="16" xfId="0" applyNumberFormat="1" applyFont="1" applyFill="1" applyBorder="1" applyAlignment="1" applyProtection="1">
      <alignment horizontal="center" vertical="center" readingOrder="2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1" fontId="40" fillId="12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</xf>
    <xf numFmtId="1" fontId="45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5" fillId="6" borderId="16" xfId="0" applyNumberFormat="1" applyFont="1" applyFill="1" applyBorder="1" applyAlignment="1" applyProtection="1">
      <alignment horizontal="center" vertical="center" readingOrder="2"/>
    </xf>
    <xf numFmtId="2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0" fontId="46" fillId="6" borderId="16" xfId="0" applyNumberFormat="1" applyFont="1" applyFill="1" applyBorder="1" applyAlignment="1" applyProtection="1">
      <alignment horizontal="center" vertical="center" readingOrder="2"/>
    </xf>
    <xf numFmtId="0" fontId="47" fillId="6" borderId="16" xfId="0" applyNumberFormat="1" applyFont="1" applyFill="1" applyBorder="1" applyAlignment="1" applyProtection="1">
      <alignment horizontal="center" vertical="center" readingOrder="2"/>
    </xf>
    <xf numFmtId="1" fontId="48" fillId="6" borderId="16" xfId="0" applyNumberFormat="1" applyFont="1" applyFill="1" applyBorder="1" applyAlignment="1" applyProtection="1">
      <alignment horizontal="center" vertical="center" readingOrder="2"/>
    </xf>
    <xf numFmtId="1" fontId="37" fillId="6" borderId="5" xfId="0" applyNumberFormat="1" applyFont="1" applyFill="1" applyBorder="1" applyAlignment="1" applyProtection="1">
      <alignment horizontal="center" vertical="center" readingOrder="2"/>
    </xf>
    <xf numFmtId="0" fontId="49" fillId="6" borderId="5" xfId="0" applyNumberFormat="1" applyFont="1" applyFill="1" applyBorder="1" applyAlignment="1" applyProtection="1">
      <alignment horizontal="center" vertical="center" readingOrder="2"/>
    </xf>
    <xf numFmtId="1" fontId="49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66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38" fillId="0" borderId="12" xfId="0" applyNumberFormat="1" applyFont="1" applyFill="1" applyBorder="1" applyAlignment="1" applyProtection="1">
      <alignment vertical="center" readingOrder="2"/>
    </xf>
    <xf numFmtId="0" fontId="38" fillId="0" borderId="6" xfId="0" applyNumberFormat="1" applyFont="1" applyFill="1" applyBorder="1" applyAlignment="1" applyProtection="1">
      <alignment vertical="center" readingOrder="2"/>
    </xf>
    <xf numFmtId="0" fontId="67" fillId="6" borderId="16" xfId="46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2" fontId="41" fillId="3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0" fontId="40" fillId="0" borderId="16" xfId="0" applyNumberFormat="1" applyFont="1" applyFill="1" applyBorder="1" applyAlignment="1" applyProtection="1">
      <alignment horizontal="center" vertical="center" readingOrder="2"/>
    </xf>
    <xf numFmtId="1" fontId="36" fillId="12" borderId="16" xfId="0" applyNumberFormat="1" applyFont="1" applyFill="1" applyBorder="1" applyAlignment="1" applyProtection="1">
      <alignment horizontal="center" vertical="center" readingOrder="2"/>
    </xf>
    <xf numFmtId="1" fontId="69" fillId="0" borderId="16" xfId="0" applyNumberFormat="1" applyFont="1" applyFill="1" applyBorder="1" applyAlignment="1" applyProtection="1">
      <alignment horizontal="center" vertical="center" readingOrder="2"/>
    </xf>
    <xf numFmtId="1" fontId="69" fillId="0" borderId="16" xfId="0" applyNumberFormat="1" applyFont="1" applyFill="1" applyBorder="1" applyAlignment="1" applyProtection="1">
      <alignment horizontal="center" vertical="center" readingOrder="2"/>
    </xf>
    <xf numFmtId="0" fontId="7" fillId="6" borderId="16" xfId="46" applyFont="1" applyFill="1" applyBorder="1" applyAlignment="1">
      <alignment horizontal="center" vertical="center"/>
    </xf>
    <xf numFmtId="0" fontId="7" fillId="12" borderId="16" xfId="46" applyFont="1" applyFill="1" applyBorder="1" applyAlignment="1">
      <alignment horizontal="center" vertical="center"/>
    </xf>
    <xf numFmtId="0" fontId="36" fillId="3" borderId="16" xfId="0" applyNumberFormat="1" applyFont="1" applyFill="1" applyBorder="1" applyAlignment="1" applyProtection="1">
      <alignment horizontal="center" vertical="center" readingOrder="2"/>
    </xf>
    <xf numFmtId="1" fontId="40" fillId="0" borderId="16" xfId="0" applyNumberFormat="1" applyFont="1" applyFill="1" applyBorder="1" applyAlignment="1" applyProtection="1">
      <alignment horizontal="center" vertical="center" readingOrder="2"/>
    </xf>
    <xf numFmtId="2" fontId="41" fillId="3" borderId="16" xfId="0" applyNumberFormat="1" applyFont="1" applyFill="1" applyBorder="1" applyAlignment="1" applyProtection="1">
      <alignment horizontal="center" vertical="center" readingOrder="2"/>
    </xf>
    <xf numFmtId="1" fontId="42" fillId="3" borderId="16" xfId="0" applyNumberFormat="1" applyFont="1" applyFill="1" applyBorder="1" applyAlignment="1" applyProtection="1">
      <alignment horizontal="center" vertical="center" readingOrder="2"/>
    </xf>
    <xf numFmtId="0" fontId="40" fillId="0" borderId="16" xfId="0" applyNumberFormat="1" applyFont="1" applyFill="1" applyBorder="1" applyAlignment="1" applyProtection="1">
      <alignment horizontal="center" vertical="center" readingOrder="2"/>
    </xf>
    <xf numFmtId="1" fontId="36" fillId="12" borderId="16" xfId="0" applyNumberFormat="1" applyFont="1" applyFill="1" applyBorder="1" applyAlignment="1" applyProtection="1">
      <alignment horizontal="center" vertical="center" readingOrder="2"/>
    </xf>
    <xf numFmtId="1" fontId="69" fillId="6" borderId="16" xfId="0" applyNumberFormat="1" applyFont="1" applyFill="1" applyBorder="1" applyAlignment="1" applyProtection="1">
      <alignment horizontal="center" vertical="center" readingOrder="2"/>
    </xf>
    <xf numFmtId="1" fontId="68" fillId="0" borderId="16" xfId="0" applyNumberFormat="1" applyFont="1" applyFill="1" applyBorder="1" applyAlignment="1" applyProtection="1">
      <alignment horizontal="center" vertical="center" readingOrder="2"/>
    </xf>
    <xf numFmtId="1" fontId="70" fillId="12" borderId="16" xfId="0" applyNumberFormat="1" applyFont="1" applyFill="1" applyBorder="1" applyAlignment="1" applyProtection="1">
      <alignment horizontal="center" vertical="center" readingOrder="2"/>
    </xf>
    <xf numFmtId="0" fontId="71" fillId="6" borderId="16" xfId="46" applyFont="1" applyFill="1" applyBorder="1" applyAlignment="1">
      <alignment horizontal="center" vertical="center"/>
    </xf>
    <xf numFmtId="0" fontId="43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1" fontId="20" fillId="8" borderId="29" xfId="0" applyNumberFormat="1" applyFont="1" applyFill="1" applyBorder="1" applyAlignment="1" applyProtection="1">
      <alignment horizontal="center" vertical="center" wrapText="1" readingOrder="2"/>
    </xf>
    <xf numFmtId="0" fontId="20" fillId="8" borderId="30" xfId="0" applyNumberFormat="1" applyFont="1" applyFill="1" applyBorder="1" applyAlignment="1" applyProtection="1">
      <alignment horizontal="center" vertical="center" wrapText="1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38" fillId="0" borderId="12" xfId="0" applyNumberFormat="1" applyFont="1" applyFill="1" applyBorder="1" applyAlignment="1" applyProtection="1">
      <alignment horizontal="center" vertical="center" readingOrder="2"/>
    </xf>
    <xf numFmtId="0" fontId="1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4" borderId="16" xfId="0" applyNumberFormat="1" applyFont="1" applyFill="1" applyBorder="1" applyAlignment="1" applyProtection="1">
      <alignment horizontal="center" vertical="center" wrapText="1" readingOrder="2"/>
    </xf>
    <xf numFmtId="0" fontId="44" fillId="12" borderId="16" xfId="0" applyNumberFormat="1" applyFont="1" applyFill="1" applyBorder="1" applyAlignment="1" applyProtection="1">
      <alignment horizontal="center" vertical="center" readingOrder="2"/>
    </xf>
    <xf numFmtId="0" fontId="36" fillId="12" borderId="5" xfId="0" applyNumberFormat="1" applyFont="1" applyFill="1" applyBorder="1" applyAlignment="1" applyProtection="1">
      <alignment horizontal="center" vertical="center" wrapText="1" readingOrder="2"/>
    </xf>
    <xf numFmtId="0" fontId="36" fillId="9" borderId="5" xfId="0" applyNumberFormat="1" applyFont="1" applyFill="1" applyBorder="1" applyAlignment="1" applyProtection="1">
      <alignment horizontal="center" vertical="center" wrapText="1" readingOrder="2"/>
    </xf>
    <xf numFmtId="0" fontId="38" fillId="10" borderId="5" xfId="0" applyNumberFormat="1" applyFont="1" applyFill="1" applyBorder="1" applyAlignment="1" applyProtection="1">
      <alignment horizontal="center" vertical="center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6" fillId="11" borderId="16" xfId="0" applyNumberFormat="1" applyFont="1" applyFill="1" applyBorder="1" applyAlignment="1" applyProtection="1">
      <alignment horizontal="center" vertical="center" readingOrder="2"/>
    </xf>
    <xf numFmtId="0" fontId="8" fillId="12" borderId="16" xfId="3" applyFont="1" applyFill="1" applyBorder="1" applyAlignment="1">
      <alignment horizontal="center" vertical="center"/>
    </xf>
    <xf numFmtId="1" fontId="20" fillId="7" borderId="29" xfId="0" applyNumberFormat="1" applyFont="1" applyFill="1" applyBorder="1" applyAlignment="1" applyProtection="1">
      <alignment horizontal="center" vertical="center" wrapText="1" readingOrder="2"/>
    </xf>
    <xf numFmtId="0" fontId="20" fillId="7" borderId="30" xfId="0" applyNumberFormat="1" applyFont="1" applyFill="1" applyBorder="1" applyAlignment="1" applyProtection="1">
      <alignment horizontal="center" vertical="center" wrapText="1" readingOrder="2"/>
    </xf>
    <xf numFmtId="0" fontId="15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0" borderId="5" xfId="0" applyNumberFormat="1" applyFont="1" applyFill="1" applyBorder="1" applyAlignment="1" applyProtection="1">
      <alignment horizontal="center" vertical="center" wrapText="1" readingOrder="2"/>
    </xf>
  </cellXfs>
  <cellStyles count="67">
    <cellStyle name="20% - تمييز1" xfId="21" builtinId="30" customBuiltin="1"/>
    <cellStyle name="20% - تمييز1 2" xfId="47" xr:uid="{802251B6-1389-40FC-BBA1-B1A1EA181109}"/>
    <cellStyle name="20% - تمييز2" xfId="25" builtinId="34" customBuiltin="1"/>
    <cellStyle name="20% - تمييز2 2" xfId="50" xr:uid="{89E6E712-2AF5-4936-8D7D-DC3DA41601C2}"/>
    <cellStyle name="20% - تمييز3" xfId="29" builtinId="38" customBuiltin="1"/>
    <cellStyle name="20% - تمييز3 2" xfId="53" xr:uid="{0C9E2B32-E06C-4FAE-999C-F64920959540}"/>
    <cellStyle name="20% - تمييز4" xfId="33" builtinId="42" customBuiltin="1"/>
    <cellStyle name="20% - تمييز4 2" xfId="56" xr:uid="{F901D5FC-B042-4674-8FF0-25FE24F2D41C}"/>
    <cellStyle name="20% - تمييز5" xfId="37" builtinId="46" customBuiltin="1"/>
    <cellStyle name="20% - تمييز5 2" xfId="59" xr:uid="{667B19F5-726D-4A0D-907F-49DAAB6A728E}"/>
    <cellStyle name="20% - تمييز6" xfId="41" builtinId="50" customBuiltin="1"/>
    <cellStyle name="20% - تمييز6 2" xfId="62" xr:uid="{B06FE3C6-37D9-428B-A2E4-208F014372E5}"/>
    <cellStyle name="40% - تمييز1" xfId="22" builtinId="31" customBuiltin="1"/>
    <cellStyle name="40% - تمييز1 2" xfId="48" xr:uid="{41FF0064-6EAD-4A4E-B72B-1EC0E074C4AE}"/>
    <cellStyle name="40% - تمييز2" xfId="26" builtinId="35" customBuiltin="1"/>
    <cellStyle name="40% - تمييز2 2" xfId="51" xr:uid="{051118BE-AB00-438D-8BAA-C67C370A4E8F}"/>
    <cellStyle name="40% - تمييز3" xfId="30" builtinId="39" customBuiltin="1"/>
    <cellStyle name="40% - تمييز3 2" xfId="54" xr:uid="{E1E4DD25-BAD5-4FB7-9521-EE78724EC7A2}"/>
    <cellStyle name="40% - تمييز4" xfId="34" builtinId="43" customBuiltin="1"/>
    <cellStyle name="40% - تمييز4 2" xfId="57" xr:uid="{71527375-C545-4837-BA1A-3038CBE384EE}"/>
    <cellStyle name="40% - تمييز5" xfId="38" builtinId="47" customBuiltin="1"/>
    <cellStyle name="40% - تمييز5 2" xfId="60" xr:uid="{87BB6B21-BC0D-4028-8B21-96D2DFDC1EF2}"/>
    <cellStyle name="40% - تمييز6" xfId="42" builtinId="51" customBuiltin="1"/>
    <cellStyle name="40% - تمييز6 2" xfId="63" xr:uid="{3873E560-9F1A-423F-B5E2-A8094BA39C5E}"/>
    <cellStyle name="60% - تمييز1" xfId="23" builtinId="32" customBuiltin="1"/>
    <cellStyle name="60% - تمييز1 2" xfId="49" xr:uid="{8F5DD580-8261-4E05-9B70-F41D3A6CA600}"/>
    <cellStyle name="60% - تمييز2" xfId="27" builtinId="36" customBuiltin="1"/>
    <cellStyle name="60% - تمييز2 2" xfId="52" xr:uid="{3D5E93D8-BF59-4AE5-A47A-8E1E4FD09EF2}"/>
    <cellStyle name="60% - تمييز3" xfId="31" builtinId="40" customBuiltin="1"/>
    <cellStyle name="60% - تمييز3 2" xfId="55" xr:uid="{582F0CEC-1541-4992-82D6-205A3CED3858}"/>
    <cellStyle name="60% - تمييز4" xfId="35" builtinId="44" customBuiltin="1"/>
    <cellStyle name="60% - تمييز4 2" xfId="58" xr:uid="{9D85050C-F632-468D-B6A9-BABF77D2A2DD}"/>
    <cellStyle name="60% - تمييز5" xfId="39" builtinId="48" customBuiltin="1"/>
    <cellStyle name="60% - تمييز5 2" xfId="61" xr:uid="{C4224304-C657-4204-B13B-6DDE3594B86F}"/>
    <cellStyle name="60% - تمييز6" xfId="43" builtinId="52" customBuiltin="1"/>
    <cellStyle name="60% - تمييز6 2" xfId="64" xr:uid="{45FF05CF-62A9-4B16-911F-3AEB30BC3E47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6" xr:uid="{74954A05-5EA9-42AA-A956-18C449E8D199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32000000}"/>
    <cellStyle name="عادي 2 2" xfId="65" xr:uid="{E306C95F-6F6B-4154-A843-BD6FC8A8CEFC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33000000}"/>
    <cellStyle name="ملاحظة 2 2" xfId="66" xr:uid="{477C9EE8-CF87-43F1-BD0A-09C0AA4BE05F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44</xdr:row>
      <xdr:rowOff>44450</xdr:rowOff>
    </xdr:from>
    <xdr:to>
      <xdr:col>31</xdr:col>
      <xdr:colOff>298450</xdr:colOff>
      <xdr:row>45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44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51"/>
  <sheetViews>
    <sheetView rightToLeft="1" tabSelected="1" topLeftCell="A49" workbookViewId="0">
      <selection activeCell="AJ58" sqref="AJ58"/>
    </sheetView>
  </sheetViews>
  <sheetFormatPr defaultColWidth="9.140625" defaultRowHeight="24" x14ac:dyDescent="0.2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 x14ac:dyDescent="0.25">
      <c r="B1" s="95" t="s">
        <v>16</v>
      </c>
      <c r="C1" s="96"/>
      <c r="D1" s="97"/>
      <c r="E1" s="9"/>
      <c r="H1" s="80" t="s">
        <v>39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"/>
      <c r="X1" s="8"/>
      <c r="Z1" s="10"/>
      <c r="AA1" s="10"/>
      <c r="AB1" s="10"/>
      <c r="AC1" s="10"/>
      <c r="AD1" s="10"/>
      <c r="AE1" s="10"/>
      <c r="AF1" s="10"/>
      <c r="AG1" s="93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93"/>
    </row>
    <row r="3" spans="1:148" s="1" customFormat="1" ht="28.5" thickTop="1" thickBot="1" x14ac:dyDescent="0.25">
      <c r="B3" s="95" t="s">
        <v>17</v>
      </c>
      <c r="C3" s="96"/>
      <c r="D3" s="97"/>
      <c r="E3" s="2"/>
      <c r="H3" s="80" t="s">
        <v>30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8"/>
      <c r="X3" s="8"/>
      <c r="Z3" s="98" t="s">
        <v>40</v>
      </c>
      <c r="AA3" s="99"/>
      <c r="AB3" s="99"/>
      <c r="AC3" s="99"/>
      <c r="AD3" s="99"/>
      <c r="AE3" s="99"/>
      <c r="AF3" s="100"/>
      <c r="AG3" s="93"/>
    </row>
    <row r="4" spans="1:148" s="1" customFormat="1" ht="5.45" customHeight="1" thickTop="1" thickBot="1" x14ac:dyDescent="0.25">
      <c r="AG4" s="93"/>
    </row>
    <row r="5" spans="1:148" s="2" customFormat="1" ht="27.75" thickTop="1" thickBot="1" x14ac:dyDescent="0.25">
      <c r="B5" s="95" t="s">
        <v>31</v>
      </c>
      <c r="C5" s="97"/>
      <c r="D5" s="49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98" t="s">
        <v>29</v>
      </c>
      <c r="AA5" s="99"/>
      <c r="AB5" s="99"/>
      <c r="AC5" s="99"/>
      <c r="AD5" s="99"/>
      <c r="AE5" s="99"/>
      <c r="AF5" s="100"/>
      <c r="AG5" s="93"/>
    </row>
    <row r="6" spans="1:148" s="2" customFormat="1" ht="9" customHeight="1" thickTop="1" thickBot="1" x14ac:dyDescent="0.25">
      <c r="AG6" s="93"/>
    </row>
    <row r="7" spans="1:148" s="3" customFormat="1" ht="24.75" customHeight="1" thickTop="1" thickBot="1" x14ac:dyDescent="0.25">
      <c r="A7" s="1"/>
      <c r="B7" s="104" t="s">
        <v>18</v>
      </c>
      <c r="C7" s="104" t="s">
        <v>32</v>
      </c>
      <c r="D7" s="73" t="s">
        <v>0</v>
      </c>
      <c r="E7" s="87" t="s">
        <v>1</v>
      </c>
      <c r="F7" s="88" t="s">
        <v>2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27"/>
      <c r="AE7" s="101" t="s">
        <v>3</v>
      </c>
      <c r="AF7" s="101" t="s">
        <v>15</v>
      </c>
      <c r="AG7" s="9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105"/>
      <c r="C8" s="105"/>
      <c r="D8" s="74"/>
      <c r="E8" s="87"/>
      <c r="F8" s="88" t="s">
        <v>4</v>
      </c>
      <c r="G8" s="88"/>
      <c r="H8" s="88"/>
      <c r="I8" s="88"/>
      <c r="J8" s="88" t="s">
        <v>5</v>
      </c>
      <c r="K8" s="88"/>
      <c r="L8" s="88"/>
      <c r="M8" s="88"/>
      <c r="N8" s="88" t="s">
        <v>6</v>
      </c>
      <c r="O8" s="88"/>
      <c r="P8" s="88"/>
      <c r="Q8" s="88"/>
      <c r="R8" s="88" t="s">
        <v>7</v>
      </c>
      <c r="S8" s="88"/>
      <c r="T8" s="88"/>
      <c r="U8" s="88"/>
      <c r="V8" s="88" t="s">
        <v>8</v>
      </c>
      <c r="W8" s="88"/>
      <c r="X8" s="88"/>
      <c r="Y8" s="88"/>
      <c r="Z8" s="88" t="s">
        <v>9</v>
      </c>
      <c r="AA8" s="88"/>
      <c r="AB8" s="88"/>
      <c r="AC8" s="88"/>
      <c r="AD8" s="27"/>
      <c r="AE8" s="102"/>
      <c r="AF8" s="102"/>
      <c r="AG8" s="9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106"/>
      <c r="C9" s="106"/>
      <c r="D9" s="75"/>
      <c r="E9" s="87"/>
      <c r="F9" s="48" t="s">
        <v>10</v>
      </c>
      <c r="G9" s="48" t="s">
        <v>11</v>
      </c>
      <c r="H9" s="32" t="s">
        <v>12</v>
      </c>
      <c r="I9" s="48" t="s">
        <v>14</v>
      </c>
      <c r="J9" s="48" t="s">
        <v>10</v>
      </c>
      <c r="K9" s="48" t="s">
        <v>11</v>
      </c>
      <c r="L9" s="32" t="s">
        <v>12</v>
      </c>
      <c r="M9" s="48" t="s">
        <v>14</v>
      </c>
      <c r="N9" s="48" t="s">
        <v>10</v>
      </c>
      <c r="O9" s="48" t="s">
        <v>11</v>
      </c>
      <c r="P9" s="32" t="s">
        <v>12</v>
      </c>
      <c r="Q9" s="48" t="s">
        <v>14</v>
      </c>
      <c r="R9" s="48" t="s">
        <v>10</v>
      </c>
      <c r="S9" s="48" t="s">
        <v>11</v>
      </c>
      <c r="T9" s="32" t="s">
        <v>12</v>
      </c>
      <c r="U9" s="48" t="s">
        <v>14</v>
      </c>
      <c r="V9" s="48" t="s">
        <v>10</v>
      </c>
      <c r="W9" s="48" t="s">
        <v>11</v>
      </c>
      <c r="X9" s="32" t="s">
        <v>12</v>
      </c>
      <c r="Y9" s="48" t="s">
        <v>14</v>
      </c>
      <c r="Z9" s="48" t="s">
        <v>10</v>
      </c>
      <c r="AA9" s="48" t="s">
        <v>11</v>
      </c>
      <c r="AB9" s="32" t="s">
        <v>12</v>
      </c>
      <c r="AC9" s="48" t="s">
        <v>14</v>
      </c>
      <c r="AD9" s="107"/>
      <c r="AE9" s="103"/>
      <c r="AF9" s="103"/>
      <c r="AG9" s="9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4">
        <v>1</v>
      </c>
      <c r="C10" s="52" t="s">
        <v>41</v>
      </c>
      <c r="D10" s="59">
        <v>2</v>
      </c>
      <c r="E10" s="53">
        <v>6.25E-2</v>
      </c>
      <c r="F10" s="54">
        <v>4</v>
      </c>
      <c r="G10" s="55">
        <v>0</v>
      </c>
      <c r="H10" s="58">
        <v>1</v>
      </c>
      <c r="I10" s="56">
        <v>0</v>
      </c>
      <c r="J10" s="57">
        <v>3</v>
      </c>
      <c r="K10" s="57">
        <v>0</v>
      </c>
      <c r="L10" s="58">
        <v>1</v>
      </c>
      <c r="M10" s="56">
        <v>0</v>
      </c>
      <c r="N10" s="57">
        <v>2</v>
      </c>
      <c r="O10" s="57">
        <v>0</v>
      </c>
      <c r="P10" s="58">
        <v>1</v>
      </c>
      <c r="Q10" s="56">
        <v>0</v>
      </c>
      <c r="R10" s="57">
        <v>1</v>
      </c>
      <c r="S10" s="57">
        <v>0</v>
      </c>
      <c r="T10" s="58">
        <v>0</v>
      </c>
      <c r="U10" s="56">
        <v>0</v>
      </c>
      <c r="V10" s="57">
        <v>1</v>
      </c>
      <c r="W10" s="57">
        <v>0</v>
      </c>
      <c r="X10" s="58">
        <v>0</v>
      </c>
      <c r="Y10" s="56">
        <v>0</v>
      </c>
      <c r="Z10" s="57">
        <v>1</v>
      </c>
      <c r="AA10" s="57">
        <v>0</v>
      </c>
      <c r="AB10" s="58">
        <v>0</v>
      </c>
      <c r="AC10" s="29">
        <f>AB10</f>
        <v>0</v>
      </c>
      <c r="AD10" s="107"/>
      <c r="AE10" s="70">
        <v>12</v>
      </c>
      <c r="AF10" s="60">
        <v>3</v>
      </c>
      <c r="AG10" s="94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3">
        <v>2</v>
      </c>
      <c r="C11" s="52" t="s">
        <v>42</v>
      </c>
      <c r="D11" s="59">
        <v>2</v>
      </c>
      <c r="E11" s="53">
        <v>6.25E-2</v>
      </c>
      <c r="F11" s="54">
        <v>5</v>
      </c>
      <c r="G11" s="55">
        <v>0</v>
      </c>
      <c r="H11" s="58">
        <v>1</v>
      </c>
      <c r="I11" s="56"/>
      <c r="J11" s="57">
        <v>3</v>
      </c>
      <c r="K11" s="57">
        <v>0</v>
      </c>
      <c r="L11" s="58">
        <v>1</v>
      </c>
      <c r="M11" s="56"/>
      <c r="N11" s="57">
        <v>2</v>
      </c>
      <c r="O11" s="57">
        <v>0</v>
      </c>
      <c r="P11" s="58">
        <v>0</v>
      </c>
      <c r="Q11" s="56"/>
      <c r="R11" s="57">
        <v>2</v>
      </c>
      <c r="S11" s="57">
        <v>0</v>
      </c>
      <c r="T11" s="58">
        <v>0</v>
      </c>
      <c r="U11" s="56"/>
      <c r="V11" s="57">
        <v>2</v>
      </c>
      <c r="W11" s="57">
        <v>0</v>
      </c>
      <c r="X11" s="58">
        <v>0</v>
      </c>
      <c r="Y11" s="56"/>
      <c r="Z11" s="57">
        <v>1</v>
      </c>
      <c r="AA11" s="57">
        <v>0</v>
      </c>
      <c r="AB11" s="58">
        <v>0</v>
      </c>
      <c r="AC11" s="29"/>
      <c r="AD11" s="107"/>
      <c r="AE11" s="70">
        <v>15</v>
      </c>
      <c r="AF11" s="60">
        <v>2</v>
      </c>
      <c r="AG11" s="9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4">
        <v>3</v>
      </c>
      <c r="C12" s="72" t="s">
        <v>59</v>
      </c>
      <c r="D12" s="59">
        <v>2</v>
      </c>
      <c r="E12" s="53">
        <v>6.25E-2</v>
      </c>
      <c r="F12" s="54">
        <v>4</v>
      </c>
      <c r="G12" s="55">
        <v>0</v>
      </c>
      <c r="H12" s="58">
        <v>1</v>
      </c>
      <c r="I12" s="56"/>
      <c r="J12" s="57">
        <v>2</v>
      </c>
      <c r="K12" s="57">
        <v>0</v>
      </c>
      <c r="L12" s="58">
        <v>1</v>
      </c>
      <c r="M12" s="56"/>
      <c r="N12" s="57">
        <v>2</v>
      </c>
      <c r="O12" s="57">
        <v>0</v>
      </c>
      <c r="P12" s="58">
        <v>1</v>
      </c>
      <c r="Q12" s="56"/>
      <c r="R12" s="57">
        <v>1</v>
      </c>
      <c r="S12" s="57">
        <v>0</v>
      </c>
      <c r="T12" s="58">
        <v>0</v>
      </c>
      <c r="U12" s="56"/>
      <c r="V12" s="57">
        <v>1</v>
      </c>
      <c r="W12" s="57">
        <v>0</v>
      </c>
      <c r="X12" s="58">
        <v>0</v>
      </c>
      <c r="Y12" s="56"/>
      <c r="Z12" s="57">
        <v>1</v>
      </c>
      <c r="AA12" s="57">
        <v>0</v>
      </c>
      <c r="AB12" s="58">
        <v>0</v>
      </c>
      <c r="AC12" s="29"/>
      <c r="AD12" s="107"/>
      <c r="AE12" s="70">
        <v>11</v>
      </c>
      <c r="AF12" s="60">
        <v>3</v>
      </c>
      <c r="AG12" s="9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3">
        <v>4</v>
      </c>
      <c r="C13" s="72" t="s">
        <v>58</v>
      </c>
      <c r="D13" s="59">
        <v>2</v>
      </c>
      <c r="E13" s="53">
        <v>6.25E-2</v>
      </c>
      <c r="F13" s="54">
        <v>4</v>
      </c>
      <c r="G13" s="55">
        <v>0</v>
      </c>
      <c r="H13" s="58">
        <v>1</v>
      </c>
      <c r="I13" s="56"/>
      <c r="J13" s="57">
        <v>2</v>
      </c>
      <c r="K13" s="57">
        <v>0</v>
      </c>
      <c r="L13" s="58">
        <v>1</v>
      </c>
      <c r="M13" s="56"/>
      <c r="N13" s="57">
        <v>2</v>
      </c>
      <c r="O13" s="57">
        <v>0</v>
      </c>
      <c r="P13" s="58">
        <v>0</v>
      </c>
      <c r="Q13" s="56"/>
      <c r="R13" s="57">
        <v>1</v>
      </c>
      <c r="S13" s="57">
        <v>0</v>
      </c>
      <c r="T13" s="58">
        <v>0</v>
      </c>
      <c r="U13" s="56"/>
      <c r="V13" s="57">
        <v>1</v>
      </c>
      <c r="W13" s="57">
        <v>0</v>
      </c>
      <c r="X13" s="58">
        <v>1</v>
      </c>
      <c r="Y13" s="56"/>
      <c r="Z13" s="57">
        <v>1</v>
      </c>
      <c r="AA13" s="57">
        <v>0</v>
      </c>
      <c r="AB13" s="58">
        <v>0</v>
      </c>
      <c r="AC13" s="29"/>
      <c r="AD13" s="107"/>
      <c r="AE13" s="70">
        <v>11</v>
      </c>
      <c r="AF13" s="60">
        <v>3</v>
      </c>
      <c r="AG13" s="9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 x14ac:dyDescent="0.25">
      <c r="B14" s="34">
        <v>5</v>
      </c>
      <c r="C14" s="52" t="s">
        <v>43</v>
      </c>
      <c r="D14" s="59">
        <v>2</v>
      </c>
      <c r="E14" s="53">
        <v>6.25E-2</v>
      </c>
      <c r="F14" s="54">
        <v>2</v>
      </c>
      <c r="G14" s="55">
        <v>0</v>
      </c>
      <c r="H14" s="58">
        <v>1</v>
      </c>
      <c r="I14" s="56">
        <v>0</v>
      </c>
      <c r="J14" s="57">
        <v>1</v>
      </c>
      <c r="K14" s="57">
        <v>0</v>
      </c>
      <c r="L14" s="58">
        <v>1</v>
      </c>
      <c r="M14" s="56">
        <v>0</v>
      </c>
      <c r="N14" s="57">
        <v>1</v>
      </c>
      <c r="O14" s="57">
        <v>0</v>
      </c>
      <c r="P14" s="58">
        <v>0</v>
      </c>
      <c r="Q14" s="56">
        <v>0</v>
      </c>
      <c r="R14" s="57">
        <v>1</v>
      </c>
      <c r="S14" s="57">
        <v>0</v>
      </c>
      <c r="T14" s="58">
        <v>0</v>
      </c>
      <c r="U14" s="56">
        <v>0</v>
      </c>
      <c r="V14" s="57">
        <v>1</v>
      </c>
      <c r="W14" s="57">
        <v>0</v>
      </c>
      <c r="X14" s="58">
        <v>0</v>
      </c>
      <c r="Y14" s="56">
        <v>0</v>
      </c>
      <c r="Z14" s="57">
        <v>1</v>
      </c>
      <c r="AA14" s="57">
        <v>0</v>
      </c>
      <c r="AB14" s="58">
        <v>1</v>
      </c>
      <c r="AC14" s="29">
        <f>AB14</f>
        <v>1</v>
      </c>
      <c r="AD14" s="107"/>
      <c r="AE14" s="70">
        <v>7</v>
      </c>
      <c r="AF14" s="60">
        <v>3</v>
      </c>
      <c r="AG14" s="9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 x14ac:dyDescent="0.25">
      <c r="B15" s="33">
        <v>6</v>
      </c>
      <c r="C15" s="52" t="s">
        <v>44</v>
      </c>
      <c r="D15" s="59">
        <v>2</v>
      </c>
      <c r="E15" s="53">
        <v>6.25E-2</v>
      </c>
      <c r="F15" s="54">
        <v>3</v>
      </c>
      <c r="G15" s="55">
        <v>0</v>
      </c>
      <c r="H15" s="58">
        <v>1</v>
      </c>
      <c r="I15" s="56"/>
      <c r="J15" s="57">
        <v>2</v>
      </c>
      <c r="K15" s="57">
        <v>0</v>
      </c>
      <c r="L15" s="58">
        <v>1</v>
      </c>
      <c r="M15" s="56"/>
      <c r="N15" s="57">
        <v>1</v>
      </c>
      <c r="O15" s="57">
        <v>0</v>
      </c>
      <c r="P15" s="58">
        <v>0</v>
      </c>
      <c r="Q15" s="56"/>
      <c r="R15" s="57">
        <v>1</v>
      </c>
      <c r="S15" s="57">
        <v>0</v>
      </c>
      <c r="T15" s="58">
        <v>1</v>
      </c>
      <c r="U15" s="56"/>
      <c r="V15" s="57">
        <v>0</v>
      </c>
      <c r="W15" s="57">
        <v>0</v>
      </c>
      <c r="X15" s="58">
        <v>0</v>
      </c>
      <c r="Y15" s="56"/>
      <c r="Z15" s="57">
        <v>0</v>
      </c>
      <c r="AA15" s="57">
        <v>0</v>
      </c>
      <c r="AB15" s="58">
        <v>0</v>
      </c>
      <c r="AC15" s="29">
        <f>AB15</f>
        <v>0</v>
      </c>
      <c r="AD15" s="107"/>
      <c r="AE15" s="70">
        <v>7</v>
      </c>
      <c r="AF15" s="60">
        <v>3</v>
      </c>
      <c r="AG15" s="9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 x14ac:dyDescent="0.25">
      <c r="B16" s="34">
        <v>7</v>
      </c>
      <c r="C16" s="52" t="s">
        <v>45</v>
      </c>
      <c r="D16" s="59">
        <v>2</v>
      </c>
      <c r="E16" s="53">
        <v>6.25E-2</v>
      </c>
      <c r="F16" s="54">
        <v>3</v>
      </c>
      <c r="G16" s="55">
        <v>0</v>
      </c>
      <c r="H16" s="58">
        <v>1</v>
      </c>
      <c r="I16" s="56">
        <v>0</v>
      </c>
      <c r="J16" s="57">
        <v>2</v>
      </c>
      <c r="K16" s="57">
        <v>0</v>
      </c>
      <c r="L16" s="58">
        <v>1</v>
      </c>
      <c r="M16" s="56">
        <v>0</v>
      </c>
      <c r="N16" s="57">
        <v>2</v>
      </c>
      <c r="O16" s="57">
        <v>0</v>
      </c>
      <c r="P16" s="58">
        <v>0</v>
      </c>
      <c r="Q16" s="56">
        <v>0</v>
      </c>
      <c r="R16" s="57">
        <v>1</v>
      </c>
      <c r="S16" s="57">
        <v>0</v>
      </c>
      <c r="T16" s="58">
        <v>0</v>
      </c>
      <c r="U16" s="56">
        <v>0</v>
      </c>
      <c r="V16" s="57">
        <v>1</v>
      </c>
      <c r="W16" s="57">
        <v>0</v>
      </c>
      <c r="X16" s="58">
        <v>0</v>
      </c>
      <c r="Y16" s="56">
        <v>0</v>
      </c>
      <c r="Z16" s="57">
        <v>1</v>
      </c>
      <c r="AA16" s="57">
        <v>0</v>
      </c>
      <c r="AB16" s="58">
        <v>0</v>
      </c>
      <c r="AC16" s="29">
        <f>AB16</f>
        <v>0</v>
      </c>
      <c r="AD16" s="107"/>
      <c r="AE16" s="70">
        <v>10</v>
      </c>
      <c r="AF16" s="60">
        <v>2</v>
      </c>
      <c r="AG16" s="9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 x14ac:dyDescent="0.25">
      <c r="B17" s="33">
        <v>8</v>
      </c>
      <c r="C17" s="52" t="s">
        <v>46</v>
      </c>
      <c r="D17" s="59">
        <v>2</v>
      </c>
      <c r="E17" s="53">
        <v>3.125E-2</v>
      </c>
      <c r="F17" s="54">
        <v>2</v>
      </c>
      <c r="G17" s="55">
        <v>0</v>
      </c>
      <c r="H17" s="58">
        <v>0</v>
      </c>
      <c r="I17" s="56"/>
      <c r="J17" s="57">
        <v>2</v>
      </c>
      <c r="K17" s="57">
        <v>0</v>
      </c>
      <c r="L17" s="58">
        <v>0</v>
      </c>
      <c r="M17" s="56"/>
      <c r="N17" s="57">
        <v>1</v>
      </c>
      <c r="O17" s="57">
        <v>0</v>
      </c>
      <c r="P17" s="58">
        <v>1</v>
      </c>
      <c r="Q17" s="56"/>
      <c r="R17" s="57">
        <v>1</v>
      </c>
      <c r="S17" s="57">
        <v>0</v>
      </c>
      <c r="T17" s="58">
        <v>1</v>
      </c>
      <c r="U17" s="56"/>
      <c r="V17" s="57">
        <v>0</v>
      </c>
      <c r="W17" s="57">
        <v>0</v>
      </c>
      <c r="X17" s="58">
        <v>0</v>
      </c>
      <c r="Y17" s="56"/>
      <c r="Z17" s="57">
        <v>0</v>
      </c>
      <c r="AA17" s="57">
        <v>0</v>
      </c>
      <c r="AB17" s="58">
        <v>0</v>
      </c>
      <c r="AC17" s="29">
        <f>AB17</f>
        <v>0</v>
      </c>
      <c r="AD17" s="107"/>
      <c r="AE17" s="70">
        <v>6</v>
      </c>
      <c r="AF17" s="60">
        <v>2</v>
      </c>
      <c r="AG17" s="9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 x14ac:dyDescent="0.25">
      <c r="B18" s="34">
        <v>9</v>
      </c>
      <c r="C18" s="52" t="s">
        <v>47</v>
      </c>
      <c r="D18" s="59">
        <v>1</v>
      </c>
      <c r="E18" s="53">
        <v>3.125E-2</v>
      </c>
      <c r="F18" s="54">
        <v>3</v>
      </c>
      <c r="G18" s="55">
        <v>0</v>
      </c>
      <c r="H18" s="58">
        <v>1</v>
      </c>
      <c r="I18" s="56">
        <v>0</v>
      </c>
      <c r="J18" s="57">
        <v>1</v>
      </c>
      <c r="K18" s="57">
        <v>0</v>
      </c>
      <c r="L18" s="58">
        <v>0</v>
      </c>
      <c r="M18" s="56">
        <v>0</v>
      </c>
      <c r="N18" s="57">
        <v>1</v>
      </c>
      <c r="O18" s="57">
        <v>0</v>
      </c>
      <c r="P18" s="58">
        <v>1</v>
      </c>
      <c r="Q18" s="56">
        <v>0</v>
      </c>
      <c r="R18" s="57">
        <v>1</v>
      </c>
      <c r="S18" s="57">
        <v>0</v>
      </c>
      <c r="T18" s="58">
        <v>0</v>
      </c>
      <c r="U18" s="56">
        <v>0</v>
      </c>
      <c r="V18" s="57">
        <v>1</v>
      </c>
      <c r="W18" s="57">
        <v>0</v>
      </c>
      <c r="X18" s="58">
        <v>0</v>
      </c>
      <c r="Y18" s="56">
        <v>0</v>
      </c>
      <c r="Z18" s="57">
        <v>1</v>
      </c>
      <c r="AA18" s="57">
        <v>0</v>
      </c>
      <c r="AB18" s="58">
        <v>1</v>
      </c>
      <c r="AC18" s="29">
        <f>AB18</f>
        <v>1</v>
      </c>
      <c r="AD18" s="107"/>
      <c r="AE18" s="70">
        <v>8</v>
      </c>
      <c r="AF18" s="60">
        <v>3</v>
      </c>
      <c r="AG18" s="9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 x14ac:dyDescent="0.25">
      <c r="B19" s="108" t="s">
        <v>13</v>
      </c>
      <c r="C19" s="108"/>
      <c r="D19" s="42">
        <f>SUM(D10:D18)</f>
        <v>17</v>
      </c>
      <c r="E19" s="35">
        <f>SUM(E10:E18)</f>
        <v>0.5</v>
      </c>
      <c r="F19" s="40">
        <f>SUM(F10:F18)</f>
        <v>30</v>
      </c>
      <c r="G19" s="35"/>
      <c r="H19" s="43">
        <f>SUM(H10:H18)</f>
        <v>8</v>
      </c>
      <c r="I19" s="36">
        <f>SUM(I10:I18)</f>
        <v>0</v>
      </c>
      <c r="J19" s="41">
        <f>SUM(J10:J18)</f>
        <v>18</v>
      </c>
      <c r="K19" s="35"/>
      <c r="L19" s="43">
        <f>SUM(L10:L18)</f>
        <v>7</v>
      </c>
      <c r="M19" s="37">
        <f>SUM(M10:M18)</f>
        <v>0</v>
      </c>
      <c r="N19" s="41">
        <f>SUM(N10:N18)</f>
        <v>14</v>
      </c>
      <c r="O19" s="35"/>
      <c r="P19" s="43">
        <f>SUM(P10:P18)</f>
        <v>4</v>
      </c>
      <c r="Q19" s="37">
        <f>SUM(Q10:Q18)</f>
        <v>0</v>
      </c>
      <c r="R19" s="41">
        <f>SUM(R10:R18)</f>
        <v>10</v>
      </c>
      <c r="S19" s="35"/>
      <c r="T19" s="43">
        <f>SUM(T10:T18)</f>
        <v>2</v>
      </c>
      <c r="U19" s="38">
        <f>SUM(U10:U18)</f>
        <v>0</v>
      </c>
      <c r="V19" s="41">
        <f>SUM(V10:V18)</f>
        <v>8</v>
      </c>
      <c r="W19" s="35"/>
      <c r="X19" s="43">
        <f>SUM(X10:X18)</f>
        <v>1</v>
      </c>
      <c r="Y19" s="39">
        <f>SUM(Y10:Y18)</f>
        <v>0</v>
      </c>
      <c r="Z19" s="41">
        <f>SUM(Z10:Z18)</f>
        <v>7</v>
      </c>
      <c r="AA19" s="35"/>
      <c r="AB19" s="43">
        <f>SUM(AB10:AB18)</f>
        <v>2</v>
      </c>
      <c r="AC19" s="30">
        <f>SUM(AC10:AC18)</f>
        <v>2</v>
      </c>
      <c r="AD19" s="107"/>
      <c r="AE19" s="28">
        <f>SUM(AE10:AE18)</f>
        <v>87</v>
      </c>
      <c r="AF19" s="33">
        <f>SUM(AF10:AF18)</f>
        <v>24</v>
      </c>
      <c r="AG19" s="94"/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thickTop="1" thickBot="1" x14ac:dyDescent="0.25">
      <c r="B24" s="95" t="s">
        <v>16</v>
      </c>
      <c r="C24" s="96"/>
      <c r="D24" s="97"/>
      <c r="E24" s="9"/>
      <c r="H24" s="80" t="s">
        <v>39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2"/>
      <c r="W24" s="8"/>
      <c r="X24" s="8"/>
      <c r="Z24" s="10"/>
      <c r="AA24" s="10"/>
      <c r="AB24" s="10"/>
      <c r="AC24" s="10"/>
      <c r="AD24" s="10"/>
      <c r="AE24" s="10"/>
      <c r="AF24" s="10"/>
      <c r="AG24" s="93"/>
    </row>
    <row r="25" spans="1:148" s="1" customFormat="1" ht="8.25" customHeight="1" thickTop="1" thickBot="1" x14ac:dyDescent="0.25">
      <c r="AB25" s="17"/>
      <c r="AC25" s="17"/>
      <c r="AD25" s="17"/>
      <c r="AE25" s="17"/>
      <c r="AF25" s="17"/>
      <c r="AG25" s="93"/>
    </row>
    <row r="26" spans="1:148" s="1" customFormat="1" ht="28.5" thickTop="1" thickBot="1" x14ac:dyDescent="0.25">
      <c r="B26" s="95" t="s">
        <v>17</v>
      </c>
      <c r="C26" s="96"/>
      <c r="D26" s="97"/>
      <c r="E26" s="2"/>
      <c r="H26" s="80" t="s">
        <v>57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2"/>
      <c r="W26" s="8"/>
      <c r="X26" s="8"/>
      <c r="Z26" s="98" t="s">
        <v>40</v>
      </c>
      <c r="AA26" s="99"/>
      <c r="AB26" s="99"/>
      <c r="AC26" s="99"/>
      <c r="AD26" s="99"/>
      <c r="AE26" s="99"/>
      <c r="AF26" s="100"/>
      <c r="AG26" s="93"/>
    </row>
    <row r="27" spans="1:148" s="1" customFormat="1" ht="5.45" customHeight="1" thickTop="1" thickBot="1" x14ac:dyDescent="0.25">
      <c r="AG27" s="93"/>
    </row>
    <row r="28" spans="1:148" s="2" customFormat="1" ht="27.75" thickTop="1" thickBot="1" x14ac:dyDescent="0.25">
      <c r="B28" s="95" t="s">
        <v>31</v>
      </c>
      <c r="C28" s="96"/>
      <c r="D28" s="49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98" t="s">
        <v>33</v>
      </c>
      <c r="AA28" s="99"/>
      <c r="AB28" s="99"/>
      <c r="AC28" s="99"/>
      <c r="AD28" s="99"/>
      <c r="AE28" s="99"/>
      <c r="AF28" s="100"/>
      <c r="AG28" s="93"/>
    </row>
    <row r="29" spans="1:148" s="2" customFormat="1" ht="9" customHeight="1" thickTop="1" thickBot="1" x14ac:dyDescent="0.25">
      <c r="AG29" s="93"/>
    </row>
    <row r="30" spans="1:148" s="3" customFormat="1" ht="24.75" customHeight="1" thickTop="1" thickBot="1" x14ac:dyDescent="0.25">
      <c r="A30" s="1"/>
      <c r="B30" s="104" t="s">
        <v>18</v>
      </c>
      <c r="C30" s="104" t="s">
        <v>32</v>
      </c>
      <c r="D30" s="73" t="s">
        <v>0</v>
      </c>
      <c r="E30" s="87" t="s">
        <v>1</v>
      </c>
      <c r="F30" s="88" t="s">
        <v>2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27"/>
      <c r="AE30" s="101" t="s">
        <v>3</v>
      </c>
      <c r="AF30" s="101" t="s">
        <v>15</v>
      </c>
      <c r="AG30" s="94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thickTop="1" thickBot="1" x14ac:dyDescent="0.25">
      <c r="A31" s="1"/>
      <c r="B31" s="105"/>
      <c r="C31" s="105"/>
      <c r="D31" s="74"/>
      <c r="E31" s="87"/>
      <c r="F31" s="88" t="s">
        <v>4</v>
      </c>
      <c r="G31" s="88"/>
      <c r="H31" s="88"/>
      <c r="I31" s="88"/>
      <c r="J31" s="88" t="s">
        <v>5</v>
      </c>
      <c r="K31" s="88"/>
      <c r="L31" s="88"/>
      <c r="M31" s="88"/>
      <c r="N31" s="88" t="s">
        <v>6</v>
      </c>
      <c r="O31" s="88"/>
      <c r="P31" s="88"/>
      <c r="Q31" s="88"/>
      <c r="R31" s="88" t="s">
        <v>7</v>
      </c>
      <c r="S31" s="88"/>
      <c r="T31" s="88"/>
      <c r="U31" s="88"/>
      <c r="V31" s="88" t="s">
        <v>8</v>
      </c>
      <c r="W31" s="88"/>
      <c r="X31" s="88"/>
      <c r="Y31" s="88"/>
      <c r="Z31" s="88" t="s">
        <v>9</v>
      </c>
      <c r="AA31" s="88"/>
      <c r="AB31" s="88"/>
      <c r="AC31" s="88"/>
      <c r="AD31" s="27"/>
      <c r="AE31" s="102"/>
      <c r="AF31" s="102"/>
      <c r="AG31" s="94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 x14ac:dyDescent="0.25">
      <c r="A32" s="1"/>
      <c r="B32" s="106"/>
      <c r="C32" s="106"/>
      <c r="D32" s="75"/>
      <c r="E32" s="87"/>
      <c r="F32" s="31" t="s">
        <v>10</v>
      </c>
      <c r="G32" s="31" t="s">
        <v>11</v>
      </c>
      <c r="H32" s="32" t="s">
        <v>12</v>
      </c>
      <c r="I32" s="31" t="s">
        <v>14</v>
      </c>
      <c r="J32" s="31" t="s">
        <v>10</v>
      </c>
      <c r="K32" s="31" t="s">
        <v>11</v>
      </c>
      <c r="L32" s="32" t="s">
        <v>12</v>
      </c>
      <c r="M32" s="31" t="s">
        <v>14</v>
      </c>
      <c r="N32" s="31" t="s">
        <v>10</v>
      </c>
      <c r="O32" s="31" t="s">
        <v>11</v>
      </c>
      <c r="P32" s="32" t="s">
        <v>12</v>
      </c>
      <c r="Q32" s="31" t="s">
        <v>14</v>
      </c>
      <c r="R32" s="31" t="s">
        <v>10</v>
      </c>
      <c r="S32" s="31" t="s">
        <v>11</v>
      </c>
      <c r="T32" s="32" t="s">
        <v>12</v>
      </c>
      <c r="U32" s="31" t="s">
        <v>14</v>
      </c>
      <c r="V32" s="31" t="s">
        <v>10</v>
      </c>
      <c r="W32" s="31" t="s">
        <v>11</v>
      </c>
      <c r="X32" s="32" t="s">
        <v>12</v>
      </c>
      <c r="Y32" s="31" t="s">
        <v>14</v>
      </c>
      <c r="Z32" s="31" t="s">
        <v>10</v>
      </c>
      <c r="AA32" s="31" t="s">
        <v>11</v>
      </c>
      <c r="AB32" s="32" t="s">
        <v>12</v>
      </c>
      <c r="AC32" s="31" t="s">
        <v>14</v>
      </c>
      <c r="AD32" s="107"/>
      <c r="AE32" s="103"/>
      <c r="AF32" s="103"/>
      <c r="AG32" s="94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customHeight="1" thickTop="1" thickBot="1" x14ac:dyDescent="0.25">
      <c r="B33" s="34">
        <v>10</v>
      </c>
      <c r="C33" s="61" t="s">
        <v>48</v>
      </c>
      <c r="D33" s="69">
        <v>2</v>
      </c>
      <c r="E33" s="63">
        <v>6.25E-2</v>
      </c>
      <c r="F33" s="64">
        <v>2</v>
      </c>
      <c r="G33" s="65">
        <v>0</v>
      </c>
      <c r="H33" s="68">
        <v>1</v>
      </c>
      <c r="I33" s="66">
        <v>0</v>
      </c>
      <c r="J33" s="67">
        <v>2</v>
      </c>
      <c r="K33" s="67">
        <v>0</v>
      </c>
      <c r="L33" s="68">
        <v>1</v>
      </c>
      <c r="M33" s="66">
        <v>0</v>
      </c>
      <c r="N33" s="67">
        <v>1</v>
      </c>
      <c r="O33" s="67">
        <v>0</v>
      </c>
      <c r="P33" s="68">
        <v>0</v>
      </c>
      <c r="Q33" s="66">
        <v>0</v>
      </c>
      <c r="R33" s="67">
        <v>1</v>
      </c>
      <c r="S33" s="67">
        <v>0</v>
      </c>
      <c r="T33" s="68">
        <v>0</v>
      </c>
      <c r="U33" s="66">
        <v>0</v>
      </c>
      <c r="V33" s="67">
        <v>1</v>
      </c>
      <c r="W33" s="67">
        <v>0</v>
      </c>
      <c r="X33" s="68">
        <v>1</v>
      </c>
      <c r="Y33" s="66">
        <v>0</v>
      </c>
      <c r="Z33" s="67">
        <v>1</v>
      </c>
      <c r="AA33" s="67">
        <v>0</v>
      </c>
      <c r="AB33" s="68">
        <v>0</v>
      </c>
      <c r="AC33" s="29">
        <f>AB33</f>
        <v>0</v>
      </c>
      <c r="AD33" s="107"/>
      <c r="AE33" s="70">
        <v>8</v>
      </c>
      <c r="AF33" s="71">
        <v>3</v>
      </c>
      <c r="AG33" s="94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customHeight="1" thickTop="1" thickBot="1" x14ac:dyDescent="0.25">
      <c r="B34" s="33">
        <v>11</v>
      </c>
      <c r="C34" s="62" t="s">
        <v>49</v>
      </c>
      <c r="D34" s="69">
        <v>2</v>
      </c>
      <c r="E34" s="63">
        <v>6.25E-2</v>
      </c>
      <c r="F34" s="64">
        <v>4</v>
      </c>
      <c r="G34" s="65">
        <v>0</v>
      </c>
      <c r="H34" s="68">
        <v>1</v>
      </c>
      <c r="I34" s="66"/>
      <c r="J34" s="67">
        <v>2</v>
      </c>
      <c r="K34" s="67">
        <v>0</v>
      </c>
      <c r="L34" s="68">
        <v>1</v>
      </c>
      <c r="M34" s="66"/>
      <c r="N34" s="67">
        <v>2</v>
      </c>
      <c r="O34" s="67">
        <v>0</v>
      </c>
      <c r="P34" s="68">
        <v>0</v>
      </c>
      <c r="Q34" s="66"/>
      <c r="R34" s="67">
        <v>1</v>
      </c>
      <c r="S34" s="67">
        <v>0</v>
      </c>
      <c r="T34" s="68">
        <v>1</v>
      </c>
      <c r="U34" s="66"/>
      <c r="V34" s="67">
        <v>1</v>
      </c>
      <c r="W34" s="67">
        <v>0</v>
      </c>
      <c r="X34" s="68">
        <v>0</v>
      </c>
      <c r="Y34" s="66"/>
      <c r="Z34" s="67">
        <v>1</v>
      </c>
      <c r="AA34" s="67">
        <v>0</v>
      </c>
      <c r="AB34" s="68">
        <v>0</v>
      </c>
      <c r="AC34" s="29"/>
      <c r="AD34" s="107"/>
      <c r="AE34" s="70">
        <v>11</v>
      </c>
      <c r="AF34" s="71">
        <v>3</v>
      </c>
      <c r="AG34" s="9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customHeight="1" thickTop="1" thickBot="1" x14ac:dyDescent="0.25">
      <c r="B35" s="34">
        <v>12</v>
      </c>
      <c r="C35" s="61" t="s">
        <v>50</v>
      </c>
      <c r="D35" s="69">
        <v>1</v>
      </c>
      <c r="E35" s="63">
        <v>6.25E-2</v>
      </c>
      <c r="F35" s="64">
        <v>2</v>
      </c>
      <c r="G35" s="65">
        <v>0</v>
      </c>
      <c r="H35" s="68">
        <v>1</v>
      </c>
      <c r="I35" s="66"/>
      <c r="J35" s="67">
        <v>1</v>
      </c>
      <c r="K35" s="67">
        <v>0</v>
      </c>
      <c r="L35" s="68">
        <v>0</v>
      </c>
      <c r="M35" s="66"/>
      <c r="N35" s="67">
        <v>1</v>
      </c>
      <c r="O35" s="67">
        <v>0</v>
      </c>
      <c r="P35" s="68">
        <v>1</v>
      </c>
      <c r="Q35" s="66"/>
      <c r="R35" s="67">
        <v>1</v>
      </c>
      <c r="S35" s="67">
        <v>0</v>
      </c>
      <c r="T35" s="68">
        <v>0</v>
      </c>
      <c r="U35" s="66"/>
      <c r="V35" s="67">
        <v>1</v>
      </c>
      <c r="W35" s="67">
        <v>0</v>
      </c>
      <c r="X35" s="68">
        <v>0</v>
      </c>
      <c r="Y35" s="66"/>
      <c r="Z35" s="67">
        <v>0</v>
      </c>
      <c r="AA35" s="67">
        <v>0</v>
      </c>
      <c r="AB35" s="68">
        <v>0</v>
      </c>
      <c r="AC35" s="29"/>
      <c r="AD35" s="107"/>
      <c r="AE35" s="70">
        <v>6</v>
      </c>
      <c r="AF35" s="71">
        <v>2</v>
      </c>
      <c r="AG35" s="9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customHeight="1" thickTop="1" thickBot="1" x14ac:dyDescent="0.25">
      <c r="B36" s="33">
        <v>13</v>
      </c>
      <c r="C36" s="62" t="s">
        <v>51</v>
      </c>
      <c r="D36" s="69">
        <v>2</v>
      </c>
      <c r="E36" s="63">
        <v>6.25E-2</v>
      </c>
      <c r="F36" s="64">
        <v>3</v>
      </c>
      <c r="G36" s="65">
        <v>0</v>
      </c>
      <c r="H36" s="68">
        <v>1</v>
      </c>
      <c r="I36" s="66"/>
      <c r="J36" s="67">
        <v>2</v>
      </c>
      <c r="K36" s="67">
        <v>0</v>
      </c>
      <c r="L36" s="68">
        <v>0</v>
      </c>
      <c r="M36" s="66"/>
      <c r="N36" s="67">
        <v>1</v>
      </c>
      <c r="O36" s="67">
        <v>0</v>
      </c>
      <c r="P36" s="68">
        <v>1</v>
      </c>
      <c r="Q36" s="66"/>
      <c r="R36" s="67">
        <v>1</v>
      </c>
      <c r="S36" s="67">
        <v>0</v>
      </c>
      <c r="T36" s="68">
        <v>0</v>
      </c>
      <c r="U36" s="66"/>
      <c r="V36" s="67">
        <v>1</v>
      </c>
      <c r="W36" s="67">
        <v>0</v>
      </c>
      <c r="X36" s="68">
        <v>0</v>
      </c>
      <c r="Y36" s="66"/>
      <c r="Z36" s="67">
        <v>1</v>
      </c>
      <c r="AA36" s="67">
        <v>0</v>
      </c>
      <c r="AB36" s="68">
        <v>0</v>
      </c>
      <c r="AC36" s="29"/>
      <c r="AD36" s="107"/>
      <c r="AE36" s="70">
        <v>9</v>
      </c>
      <c r="AF36" s="71">
        <v>2</v>
      </c>
      <c r="AG36" s="9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4.75" customHeight="1" thickTop="1" thickBot="1" x14ac:dyDescent="0.25">
      <c r="B37" s="33">
        <v>14</v>
      </c>
      <c r="C37" s="62" t="s">
        <v>52</v>
      </c>
      <c r="D37" s="69">
        <v>2</v>
      </c>
      <c r="E37" s="63"/>
      <c r="F37" s="64">
        <v>2</v>
      </c>
      <c r="G37" s="65"/>
      <c r="H37" s="68">
        <v>0</v>
      </c>
      <c r="I37" s="66"/>
      <c r="J37" s="67">
        <v>2</v>
      </c>
      <c r="K37" s="67"/>
      <c r="L37" s="68">
        <v>1</v>
      </c>
      <c r="M37" s="66"/>
      <c r="N37" s="67">
        <v>1</v>
      </c>
      <c r="O37" s="67"/>
      <c r="P37" s="68">
        <v>0</v>
      </c>
      <c r="Q37" s="66"/>
      <c r="R37" s="67">
        <v>1</v>
      </c>
      <c r="S37" s="67"/>
      <c r="T37" s="68">
        <v>1</v>
      </c>
      <c r="U37" s="66"/>
      <c r="V37" s="67">
        <v>1</v>
      </c>
      <c r="W37" s="67"/>
      <c r="X37" s="68">
        <v>0</v>
      </c>
      <c r="Y37" s="66"/>
      <c r="Z37" s="67">
        <v>1</v>
      </c>
      <c r="AA37" s="67"/>
      <c r="AB37" s="68">
        <v>0</v>
      </c>
      <c r="AC37" s="66"/>
      <c r="AD37" s="107"/>
      <c r="AE37" s="70">
        <v>8</v>
      </c>
      <c r="AF37" s="71">
        <v>2</v>
      </c>
      <c r="AG37" s="9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4.75" customHeight="1" thickTop="1" thickBot="1" x14ac:dyDescent="0.25">
      <c r="B38" s="33">
        <v>15</v>
      </c>
      <c r="C38" s="62" t="s">
        <v>53</v>
      </c>
      <c r="D38" s="69">
        <v>1</v>
      </c>
      <c r="E38" s="63"/>
      <c r="F38" s="64">
        <v>2</v>
      </c>
      <c r="G38" s="65"/>
      <c r="H38" s="68">
        <v>1</v>
      </c>
      <c r="I38" s="66"/>
      <c r="J38" s="67">
        <v>2</v>
      </c>
      <c r="K38" s="67"/>
      <c r="L38" s="68">
        <v>1</v>
      </c>
      <c r="M38" s="66"/>
      <c r="N38" s="67">
        <v>1</v>
      </c>
      <c r="O38" s="67"/>
      <c r="P38" s="68">
        <v>0</v>
      </c>
      <c r="Q38" s="66"/>
      <c r="R38" s="67">
        <v>1</v>
      </c>
      <c r="S38" s="67"/>
      <c r="T38" s="68">
        <v>0</v>
      </c>
      <c r="U38" s="66"/>
      <c r="V38" s="67">
        <v>1</v>
      </c>
      <c r="W38" s="67"/>
      <c r="X38" s="68">
        <v>0</v>
      </c>
      <c r="Y38" s="66"/>
      <c r="Z38" s="67">
        <v>0</v>
      </c>
      <c r="AA38" s="67"/>
      <c r="AB38" s="68">
        <v>0</v>
      </c>
      <c r="AC38" s="66"/>
      <c r="AD38" s="107"/>
      <c r="AE38" s="70">
        <v>7</v>
      </c>
      <c r="AF38" s="71">
        <v>2</v>
      </c>
      <c r="AG38" s="9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thickTop="1" thickBot="1" x14ac:dyDescent="0.25">
      <c r="B39" s="34">
        <v>16</v>
      </c>
      <c r="C39" s="61" t="s">
        <v>54</v>
      </c>
      <c r="D39" s="69">
        <v>1</v>
      </c>
      <c r="E39" s="63">
        <v>6.25E-2</v>
      </c>
      <c r="F39" s="64">
        <v>3</v>
      </c>
      <c r="G39" s="65">
        <v>0</v>
      </c>
      <c r="H39" s="68">
        <v>1</v>
      </c>
      <c r="I39" s="66">
        <v>0</v>
      </c>
      <c r="J39" s="67">
        <v>2</v>
      </c>
      <c r="K39" s="67">
        <v>0</v>
      </c>
      <c r="L39" s="68">
        <v>0</v>
      </c>
      <c r="M39" s="66">
        <v>0</v>
      </c>
      <c r="N39" s="67">
        <v>2</v>
      </c>
      <c r="O39" s="67">
        <v>0</v>
      </c>
      <c r="P39" s="68">
        <v>1</v>
      </c>
      <c r="Q39" s="66">
        <v>0</v>
      </c>
      <c r="R39" s="67">
        <v>1</v>
      </c>
      <c r="S39" s="67">
        <v>0</v>
      </c>
      <c r="T39" s="68">
        <v>0</v>
      </c>
      <c r="U39" s="66">
        <v>0</v>
      </c>
      <c r="V39" s="67">
        <v>1</v>
      </c>
      <c r="W39" s="67">
        <v>0</v>
      </c>
      <c r="X39" s="68">
        <v>0</v>
      </c>
      <c r="Y39" s="66">
        <v>0</v>
      </c>
      <c r="Z39" s="67">
        <v>0</v>
      </c>
      <c r="AA39" s="67">
        <v>0</v>
      </c>
      <c r="AB39" s="68">
        <v>0</v>
      </c>
      <c r="AC39" s="29">
        <f>AB39</f>
        <v>0</v>
      </c>
      <c r="AD39" s="107"/>
      <c r="AE39" s="70">
        <v>9</v>
      </c>
      <c r="AF39" s="71">
        <v>2</v>
      </c>
      <c r="AG39" s="9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s="16" customFormat="1" ht="21.75" thickTop="1" thickBot="1" x14ac:dyDescent="0.25">
      <c r="B40" s="108" t="s">
        <v>13</v>
      </c>
      <c r="C40" s="108"/>
      <c r="D40" s="42">
        <f>SUM(D33:D39)</f>
        <v>11</v>
      </c>
      <c r="E40" s="35">
        <f>SUM(E33:E39)</f>
        <v>0.3125</v>
      </c>
      <c r="F40" s="40">
        <f>SUM(F33:F39)</f>
        <v>18</v>
      </c>
      <c r="G40" s="35"/>
      <c r="H40" s="43">
        <f>SUM(H33:H39)</f>
        <v>6</v>
      </c>
      <c r="I40" s="36">
        <f>SUM(I33:I39)</f>
        <v>0</v>
      </c>
      <c r="J40" s="41">
        <f>SUM(J33:J39)</f>
        <v>13</v>
      </c>
      <c r="K40" s="35"/>
      <c r="L40" s="43">
        <f>SUM(L33:L39)</f>
        <v>4</v>
      </c>
      <c r="M40" s="37">
        <f>SUM(M33:M39)</f>
        <v>0</v>
      </c>
      <c r="N40" s="41">
        <f>SUM(N33:N39)</f>
        <v>9</v>
      </c>
      <c r="O40" s="35"/>
      <c r="P40" s="43">
        <f>SUM(P33:P39)</f>
        <v>3</v>
      </c>
      <c r="Q40" s="37">
        <f>SUM(Q33:Q39)</f>
        <v>0</v>
      </c>
      <c r="R40" s="41">
        <f>SUM(R33:R39)</f>
        <v>7</v>
      </c>
      <c r="S40" s="35"/>
      <c r="T40" s="43">
        <f>SUM(T33:T39)</f>
        <v>2</v>
      </c>
      <c r="U40" s="38">
        <f>SUM(U33:U39)</f>
        <v>0</v>
      </c>
      <c r="V40" s="41">
        <f>SUM(V33:V39)</f>
        <v>7</v>
      </c>
      <c r="W40" s="35"/>
      <c r="X40" s="43">
        <f>SUM(X33:X39)</f>
        <v>1</v>
      </c>
      <c r="Y40" s="39">
        <f>SUM(Y33:Y39)</f>
        <v>0</v>
      </c>
      <c r="Z40" s="41">
        <f>SUM(Z33:Z39)</f>
        <v>4</v>
      </c>
      <c r="AA40" s="35"/>
      <c r="AB40" s="43">
        <f>SUM(AB33:AB39)</f>
        <v>0</v>
      </c>
      <c r="AC40" s="30">
        <f>SUM(AC33:AC39)</f>
        <v>0</v>
      </c>
      <c r="AD40" s="107"/>
      <c r="AE40" s="28">
        <f>SUM(AE33:AE39)</f>
        <v>58</v>
      </c>
      <c r="AF40" s="33">
        <f>SUM(AF33:AF39)</f>
        <v>16</v>
      </c>
      <c r="AG40" s="94"/>
    </row>
    <row r="41" spans="2:148" s="1" customFormat="1" ht="24.75" thickTop="1" x14ac:dyDescent="0.2">
      <c r="B41" s="19" t="s">
        <v>22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2:148" s="1" customFormat="1" x14ac:dyDescent="0.2">
      <c r="B42" s="19" t="s">
        <v>19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2:148" s="7" customFormat="1" x14ac:dyDescent="0.2">
      <c r="B43" s="19" t="s">
        <v>20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7" customFormat="1" ht="24.75" thickBot="1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1" customFormat="1" ht="32.25" thickTop="1" thickBot="1" x14ac:dyDescent="0.25">
      <c r="B45" s="95" t="s">
        <v>16</v>
      </c>
      <c r="C45" s="96"/>
      <c r="D45" s="97"/>
      <c r="E45" s="9"/>
      <c r="H45" s="80" t="s">
        <v>39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2"/>
      <c r="W45" s="8"/>
      <c r="X45" s="8"/>
      <c r="Z45" s="10"/>
      <c r="AA45" s="10"/>
      <c r="AB45" s="10"/>
      <c r="AC45" s="10"/>
      <c r="AD45" s="10"/>
      <c r="AE45" s="10"/>
      <c r="AF45" s="10"/>
      <c r="AG45" s="19"/>
    </row>
    <row r="46" spans="2:148" s="1" customFormat="1" ht="8.25" customHeight="1" thickTop="1" thickBot="1" x14ac:dyDescent="0.25">
      <c r="AB46" s="17"/>
      <c r="AC46" s="17"/>
      <c r="AD46" s="17"/>
      <c r="AE46" s="17"/>
      <c r="AF46" s="17"/>
      <c r="AG46" s="19"/>
    </row>
    <row r="47" spans="2:148" s="1" customFormat="1" ht="28.5" thickTop="1" thickBot="1" x14ac:dyDescent="0.25">
      <c r="B47" s="95" t="s">
        <v>17</v>
      </c>
      <c r="C47" s="96"/>
      <c r="D47" s="97"/>
      <c r="E47" s="2"/>
      <c r="H47" s="80" t="s">
        <v>57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2"/>
      <c r="W47" s="8"/>
      <c r="X47" s="8"/>
      <c r="Z47" s="98" t="s">
        <v>40</v>
      </c>
      <c r="AA47" s="99"/>
      <c r="AB47" s="99"/>
      <c r="AC47" s="99"/>
      <c r="AD47" s="99"/>
      <c r="AE47" s="99"/>
      <c r="AF47" s="100"/>
      <c r="AG47" s="19"/>
    </row>
    <row r="48" spans="2:148" s="1" customFormat="1" ht="5.45" customHeight="1" thickTop="1" thickBot="1" x14ac:dyDescent="0.25">
      <c r="AG48" s="19"/>
    </row>
    <row r="49" spans="2:33" s="2" customFormat="1" ht="27.75" thickTop="1" thickBot="1" x14ac:dyDescent="0.25">
      <c r="B49" s="95" t="s">
        <v>31</v>
      </c>
      <c r="C49" s="96"/>
      <c r="D49" s="49">
        <v>40</v>
      </c>
      <c r="E49" s="18"/>
      <c r="H49" s="18"/>
      <c r="I49" s="18"/>
      <c r="J49" s="18"/>
      <c r="K49" s="18"/>
      <c r="L49" s="18"/>
      <c r="M49" s="6"/>
      <c r="N49" s="1"/>
      <c r="O49" s="1"/>
      <c r="P49" s="18" t="s">
        <v>21</v>
      </c>
      <c r="Q49" s="18"/>
      <c r="R49" s="18"/>
      <c r="S49" s="18"/>
      <c r="T49" s="18"/>
      <c r="U49" s="18"/>
      <c r="V49" s="18"/>
      <c r="W49" s="18"/>
      <c r="X49" s="18"/>
      <c r="Y49" s="18"/>
      <c r="Z49" s="98" t="s">
        <v>34</v>
      </c>
      <c r="AA49" s="99"/>
      <c r="AB49" s="99"/>
      <c r="AC49" s="99"/>
      <c r="AD49" s="99"/>
      <c r="AE49" s="99"/>
      <c r="AF49" s="100"/>
      <c r="AG49" s="19"/>
    </row>
    <row r="50" spans="2:33" s="2" customFormat="1" ht="9" customHeight="1" thickTop="1" x14ac:dyDescent="0.2">
      <c r="AG50" s="19"/>
    </row>
    <row r="51" spans="2:33" s="7" customFormat="1" ht="9" customHeight="1" thickBot="1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2:33" s="7" customFormat="1" ht="24.75" customHeight="1" thickTop="1" thickBot="1" x14ac:dyDescent="0.25">
      <c r="B52" s="83" t="s">
        <v>56</v>
      </c>
      <c r="C52" s="84"/>
      <c r="D52" s="73" t="s">
        <v>0</v>
      </c>
      <c r="E52" s="87" t="s">
        <v>1</v>
      </c>
      <c r="F52" s="88" t="s">
        <v>2</v>
      </c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21"/>
      <c r="AE52" s="73" t="s">
        <v>3</v>
      </c>
      <c r="AF52" s="73" t="s">
        <v>15</v>
      </c>
      <c r="AG52" s="5"/>
    </row>
    <row r="53" spans="2:33" s="1" customFormat="1" ht="24.75" customHeight="1" thickTop="1" thickBot="1" x14ac:dyDescent="0.25">
      <c r="B53" s="85"/>
      <c r="C53" s="86"/>
      <c r="D53" s="74"/>
      <c r="E53" s="87"/>
      <c r="F53" s="88" t="s">
        <v>4</v>
      </c>
      <c r="G53" s="88"/>
      <c r="H53" s="88"/>
      <c r="I53" s="88"/>
      <c r="J53" s="88" t="s">
        <v>5</v>
      </c>
      <c r="K53" s="88"/>
      <c r="L53" s="88"/>
      <c r="M53" s="88"/>
      <c r="N53" s="88" t="s">
        <v>6</v>
      </c>
      <c r="O53" s="88"/>
      <c r="P53" s="88"/>
      <c r="Q53" s="88"/>
      <c r="R53" s="88" t="s">
        <v>7</v>
      </c>
      <c r="S53" s="88"/>
      <c r="T53" s="88"/>
      <c r="U53" s="88"/>
      <c r="V53" s="88" t="s">
        <v>8</v>
      </c>
      <c r="W53" s="88"/>
      <c r="X53" s="88"/>
      <c r="Y53" s="88"/>
      <c r="Z53" s="88" t="s">
        <v>9</v>
      </c>
      <c r="AA53" s="88"/>
      <c r="AB53" s="88"/>
      <c r="AC53" s="88"/>
      <c r="AD53" s="20"/>
      <c r="AE53" s="74"/>
      <c r="AF53" s="74"/>
      <c r="AG53" s="2"/>
    </row>
    <row r="54" spans="2:33" s="1" customFormat="1" ht="24.75" customHeight="1" thickTop="1" thickBot="1" x14ac:dyDescent="0.25">
      <c r="B54" s="85"/>
      <c r="C54" s="86"/>
      <c r="D54" s="75"/>
      <c r="E54" s="87"/>
      <c r="F54" s="31" t="s">
        <v>10</v>
      </c>
      <c r="G54" s="31" t="s">
        <v>11</v>
      </c>
      <c r="H54" s="32" t="s">
        <v>12</v>
      </c>
      <c r="I54" s="31" t="s">
        <v>14</v>
      </c>
      <c r="J54" s="31" t="s">
        <v>10</v>
      </c>
      <c r="K54" s="31" t="s">
        <v>11</v>
      </c>
      <c r="L54" s="32" t="s">
        <v>12</v>
      </c>
      <c r="M54" s="31" t="s">
        <v>14</v>
      </c>
      <c r="N54" s="31" t="s">
        <v>10</v>
      </c>
      <c r="O54" s="31" t="s">
        <v>11</v>
      </c>
      <c r="P54" s="32" t="s">
        <v>12</v>
      </c>
      <c r="Q54" s="31" t="s">
        <v>14</v>
      </c>
      <c r="R54" s="31" t="s">
        <v>10</v>
      </c>
      <c r="S54" s="31" t="s">
        <v>11</v>
      </c>
      <c r="T54" s="32" t="s">
        <v>12</v>
      </c>
      <c r="U54" s="31" t="s">
        <v>14</v>
      </c>
      <c r="V54" s="31" t="s">
        <v>10</v>
      </c>
      <c r="W54" s="31" t="s">
        <v>11</v>
      </c>
      <c r="X54" s="32" t="s">
        <v>12</v>
      </c>
      <c r="Y54" s="31" t="s">
        <v>14</v>
      </c>
      <c r="Z54" s="31" t="s">
        <v>10</v>
      </c>
      <c r="AA54" s="31" t="s">
        <v>11</v>
      </c>
      <c r="AB54" s="32" t="s">
        <v>12</v>
      </c>
      <c r="AC54" s="31" t="s">
        <v>14</v>
      </c>
      <c r="AD54" s="20"/>
      <c r="AE54" s="75"/>
      <c r="AF54" s="75"/>
      <c r="AG54" s="2"/>
    </row>
    <row r="55" spans="2:33" s="1" customFormat="1" ht="24.75" customHeight="1" thickTop="1" thickBot="1" x14ac:dyDescent="0.25">
      <c r="B55" s="111"/>
      <c r="C55" s="112"/>
      <c r="D55" s="45">
        <f>D19+D40</f>
        <v>28</v>
      </c>
      <c r="E55" s="22" t="e">
        <f>E19+#REF!+#REF!</f>
        <v>#REF!</v>
      </c>
      <c r="F55" s="44">
        <f>F$19+F$40</f>
        <v>48</v>
      </c>
      <c r="G55" s="23" t="e">
        <f>G$19+#REF!</f>
        <v>#REF!</v>
      </c>
      <c r="H55" s="46">
        <f>H$19+H$40</f>
        <v>14</v>
      </c>
      <c r="I55" s="23" t="e">
        <f>I$19+#REF!</f>
        <v>#REF!</v>
      </c>
      <c r="J55" s="44">
        <f>J$19+J$40</f>
        <v>31</v>
      </c>
      <c r="K55" s="23" t="e">
        <f>K$19+#REF!</f>
        <v>#REF!</v>
      </c>
      <c r="L55" s="46">
        <f>L$19+L$40</f>
        <v>11</v>
      </c>
      <c r="M55" s="23" t="e">
        <f>M$19+#REF!</f>
        <v>#REF!</v>
      </c>
      <c r="N55" s="44">
        <f>N$19+N$40</f>
        <v>23</v>
      </c>
      <c r="O55" s="23" t="e">
        <f>O$19+#REF!</f>
        <v>#REF!</v>
      </c>
      <c r="P55" s="46">
        <f>P$19+P$40</f>
        <v>7</v>
      </c>
      <c r="Q55" s="23" t="e">
        <f>Q$19+#REF!</f>
        <v>#REF!</v>
      </c>
      <c r="R55" s="44">
        <f>R$19+R$40</f>
        <v>17</v>
      </c>
      <c r="S55" s="23" t="e">
        <f>S$19+#REF!</f>
        <v>#REF!</v>
      </c>
      <c r="T55" s="46">
        <f>T$19+T$40</f>
        <v>4</v>
      </c>
      <c r="U55" s="23" t="e">
        <f>U$19+#REF!</f>
        <v>#REF!</v>
      </c>
      <c r="V55" s="44">
        <f>V$19+V$40</f>
        <v>15</v>
      </c>
      <c r="W55" s="23" t="e">
        <f>W$19+#REF!</f>
        <v>#REF!</v>
      </c>
      <c r="X55" s="46">
        <f>X$19+X$40</f>
        <v>2</v>
      </c>
      <c r="Y55" s="23" t="e">
        <f>Y$19+#REF!</f>
        <v>#REF!</v>
      </c>
      <c r="Z55" s="44">
        <f>Z$19+Z$40</f>
        <v>11</v>
      </c>
      <c r="AA55" s="23" t="e">
        <f>AA$19+#REF!</f>
        <v>#REF!</v>
      </c>
      <c r="AB55" s="46">
        <f>AB$19+AB$40</f>
        <v>2</v>
      </c>
      <c r="AC55" s="23" t="e">
        <f>AC$19+#REF!</f>
        <v>#REF!</v>
      </c>
      <c r="AD55" s="23" t="e">
        <f>AD$19+#REF!</f>
        <v>#REF!</v>
      </c>
      <c r="AE55" s="44">
        <f>AE$19+AE$40</f>
        <v>145</v>
      </c>
      <c r="AF55" s="47">
        <f>AF$19+AF$40</f>
        <v>40</v>
      </c>
      <c r="AG55" s="2"/>
    </row>
    <row r="56" spans="2:33" s="1" customFormat="1" ht="24.75" thickBot="1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:33" s="1" customFormat="1" ht="22.5" customHeight="1" thickBot="1" x14ac:dyDescent="0.25">
      <c r="B57" s="83" t="s">
        <v>55</v>
      </c>
      <c r="C57" s="84"/>
      <c r="D57" s="89" t="s">
        <v>0</v>
      </c>
      <c r="E57" s="90" t="s">
        <v>1</v>
      </c>
      <c r="F57" s="91" t="s">
        <v>23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21"/>
      <c r="AE57" s="113" t="s">
        <v>26</v>
      </c>
      <c r="AF57" s="113"/>
      <c r="AG57" s="2"/>
    </row>
    <row r="58" spans="2:33" s="1" customFormat="1" ht="28.5" thickBot="1" x14ac:dyDescent="0.25">
      <c r="B58" s="85"/>
      <c r="C58" s="86"/>
      <c r="D58" s="89"/>
      <c r="E58" s="90"/>
      <c r="F58" s="78" t="s">
        <v>24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50"/>
      <c r="R58" s="78" t="s">
        <v>25</v>
      </c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51"/>
      <c r="AD58" s="25"/>
      <c r="AE58" s="26" t="s">
        <v>27</v>
      </c>
      <c r="AF58" s="24" t="s">
        <v>28</v>
      </c>
      <c r="AG58" s="2"/>
    </row>
    <row r="59" spans="2:33" s="1" customFormat="1" ht="27.75" thickBot="1" x14ac:dyDescent="0.25">
      <c r="B59" s="85"/>
      <c r="C59" s="86"/>
      <c r="D59" s="89"/>
      <c r="E59" s="90"/>
      <c r="F59" s="78" t="s">
        <v>36</v>
      </c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50"/>
      <c r="R59" s="78" t="s">
        <v>35</v>
      </c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51"/>
      <c r="AD59" s="25"/>
      <c r="AE59" s="76">
        <f>AE55</f>
        <v>145</v>
      </c>
      <c r="AF59" s="109">
        <f>AF55</f>
        <v>40</v>
      </c>
      <c r="AG59" s="2"/>
    </row>
    <row r="60" spans="2:33" s="1" customFormat="1" ht="27.75" thickBot="1" x14ac:dyDescent="0.25">
      <c r="B60" s="85"/>
      <c r="C60" s="86"/>
      <c r="D60" s="89"/>
      <c r="E60" s="90"/>
      <c r="F60" s="78" t="s">
        <v>37</v>
      </c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50"/>
      <c r="R60" s="78" t="s">
        <v>38</v>
      </c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51"/>
      <c r="AD60" s="25"/>
      <c r="AE60" s="77"/>
      <c r="AF60" s="110"/>
      <c r="AG60" s="2"/>
    </row>
    <row r="61" spans="2:33" s="1" customFormat="1" x14ac:dyDescent="0.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:33" s="1" customFormat="1" x14ac:dyDescent="0.2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 x14ac:dyDescent="0.2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 x14ac:dyDescent="0.2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 x14ac:dyDescent="0.2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</sheetData>
  <mergeCells count="78">
    <mergeCell ref="AF59:AF60"/>
    <mergeCell ref="AG24:AG40"/>
    <mergeCell ref="AD32:AD40"/>
    <mergeCell ref="B40:C40"/>
    <mergeCell ref="B45:D45"/>
    <mergeCell ref="H45:V45"/>
    <mergeCell ref="Z28:AF28"/>
    <mergeCell ref="B30:B32"/>
    <mergeCell ref="B49:C49"/>
    <mergeCell ref="Z49:AF49"/>
    <mergeCell ref="B52:C55"/>
    <mergeCell ref="AE57:AF57"/>
    <mergeCell ref="AE30:AE32"/>
    <mergeCell ref="AF30:AF32"/>
    <mergeCell ref="AF52:AF54"/>
    <mergeCell ref="B24:D24"/>
    <mergeCell ref="E7:E9"/>
    <mergeCell ref="B19:C19"/>
    <mergeCell ref="B7:B9"/>
    <mergeCell ref="V8:Y8"/>
    <mergeCell ref="Z8:AC8"/>
    <mergeCell ref="F7:AC7"/>
    <mergeCell ref="F8:I8"/>
    <mergeCell ref="H24:V24"/>
    <mergeCell ref="B26:D26"/>
    <mergeCell ref="H26:V26"/>
    <mergeCell ref="Z26:AF26"/>
    <mergeCell ref="B47:D47"/>
    <mergeCell ref="H47:V47"/>
    <mergeCell ref="Z47:AF47"/>
    <mergeCell ref="B28:C28"/>
    <mergeCell ref="V31:Y31"/>
    <mergeCell ref="J31:M31"/>
    <mergeCell ref="N31:Q31"/>
    <mergeCell ref="C30:C32"/>
    <mergeCell ref="D30:D32"/>
    <mergeCell ref="E30:E32"/>
    <mergeCell ref="Z31:AC31"/>
    <mergeCell ref="F30:AC30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H1:V1"/>
    <mergeCell ref="D7:D9"/>
    <mergeCell ref="B57:C60"/>
    <mergeCell ref="D52:D54"/>
    <mergeCell ref="E52:E54"/>
    <mergeCell ref="F52:AC52"/>
    <mergeCell ref="F53:I53"/>
    <mergeCell ref="D57:D60"/>
    <mergeCell ref="E57:E60"/>
    <mergeCell ref="F57:AC57"/>
    <mergeCell ref="J53:M53"/>
    <mergeCell ref="R53:U53"/>
    <mergeCell ref="V53:Y53"/>
    <mergeCell ref="Z53:AC53"/>
    <mergeCell ref="N53:Q53"/>
    <mergeCell ref="R58:AB58"/>
    <mergeCell ref="AE52:AE54"/>
    <mergeCell ref="AE59:AE60"/>
    <mergeCell ref="F58:P58"/>
    <mergeCell ref="F59:P59"/>
    <mergeCell ref="F60:P60"/>
    <mergeCell ref="R59:AB59"/>
    <mergeCell ref="R60:AB6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AHMAD</cp:lastModifiedBy>
  <cp:lastPrinted>2019-12-21T20:01:43Z</cp:lastPrinted>
  <dcterms:created xsi:type="dcterms:W3CDTF">1996-10-14T23:33:28Z</dcterms:created>
  <dcterms:modified xsi:type="dcterms:W3CDTF">2021-04-05T14:11:14Z</dcterms:modified>
</cp:coreProperties>
</file>