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الفصل 2\اكليشة رمضان\"/>
    </mc:Choice>
  </mc:AlternateContent>
  <xr:revisionPtr revIDLastSave="0" documentId="8_{14922DCD-8CD2-466E-9855-1D4D2A8584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سادس علوم" sheetId="23" r:id="rId1"/>
  </sheets>
  <calcPr calcId="191029"/>
</workbook>
</file>

<file path=xl/calcChain.xml><?xml version="1.0" encoding="utf-8"?>
<calcChain xmlns="http://schemas.openxmlformats.org/spreadsheetml/2006/main">
  <c r="H1" i="23" l="1"/>
  <c r="K100" i="23" l="1"/>
  <c r="O100" i="23"/>
  <c r="S100" i="23"/>
  <c r="W100" i="23"/>
  <c r="AA100" i="23"/>
  <c r="G100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C64" i="23" l="1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Q19" i="23"/>
  <c r="I19" i="23"/>
  <c r="AC15" i="23"/>
  <c r="P19" i="23"/>
  <c r="U19" i="23"/>
  <c r="U100" i="23" s="1"/>
  <c r="T19" i="23"/>
  <c r="M19" i="23"/>
  <c r="L19" i="23"/>
  <c r="AE19" i="23"/>
  <c r="H100" i="23" l="1"/>
  <c r="Z100" i="23"/>
  <c r="X100" i="23"/>
  <c r="L100" i="23"/>
  <c r="AB100" i="23"/>
  <c r="J100" i="23"/>
  <c r="P100" i="23"/>
  <c r="R100" i="23"/>
  <c r="AF100" i="23"/>
  <c r="AF104" i="23" s="1"/>
  <c r="M100" i="23"/>
  <c r="F100" i="23"/>
  <c r="Q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<sst xmlns="http://schemas.openxmlformats.org/spreadsheetml/2006/main" count="230" uniqueCount="63">
  <si>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</si>
  <si>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</si>
  <si>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</si>
  <si>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</si>
  <si>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</si>
  <si>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</si>
  <si>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</si>
  <si>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</si>
  <si>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</si>
  <si>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</si>
  <si>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</si>
  <si>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</si>
  <si>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</si>
  <si>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</si>
  <si>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</si>
  <si>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</si>
  <si>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</si>
  <si>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</si>
  <si>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</si>
  <si>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</si>
  <si>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</si>
  <si>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</si>
  <si>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</si>
  <si>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</si>
  <si>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</si>
  <si>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</si>
  <si>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</si>
  <si>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</si>
  <si>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</si>
  <si>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</si>
  <si>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</si>
  <si>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</si>
  <si>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</si>
  <si>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</si>
  <si>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</si>
  <si>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</si>
  <si>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</si>
  <si>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</si>
  <si>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</si>
  <si>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</si>
  <si>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</si>
  <si>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</si>
  <si>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</si>
  <si>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</si>
  <si>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</si>
  <si>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</si>
  <si>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الحا+H9سب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</t>
    </r>
  </si>
  <si>
    <t>الدرس الأول : نظام الأرض والشمس</t>
  </si>
  <si>
    <t>الدرس الثانى : نظام الأرض والشمس والقمر</t>
  </si>
  <si>
    <t>الدرس الأول : النظام الشمسى</t>
  </si>
  <si>
    <t>الدرس الثانى : النجوم والمجرات</t>
  </si>
  <si>
    <t>الدرس الأول : الخصائص الفيزيائية للمادة</t>
  </si>
  <si>
    <t>الدرس الثانى : الماء والمخاليط</t>
  </si>
  <si>
    <t>الدرس الأول : التغيرات الكيميائية</t>
  </si>
  <si>
    <t>الدرس الثانى : الخصائص الكيميائية</t>
  </si>
  <si>
    <t>الدرس الأول : الحركة</t>
  </si>
  <si>
    <t>الدرس الثانى : القوى والحركة</t>
  </si>
  <si>
    <t>الدرس الأول : الكهرباء</t>
  </si>
  <si>
    <t>الدرس الثانى : المغناطيسية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</si>
  <si>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</si>
  <si>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العلوم 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</si>
  <si>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</si>
  <si>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t>جدول مواصفات مادة العلوم  للصف السادس الابتدائي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</si>
</sst>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5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15" applyNumberFormat="0" applyAlignment="0" applyProtection="0"/>
    <xf numFmtId="0" fontId="61" fillId="17" borderId="16" applyNumberFormat="0" applyAlignment="0" applyProtection="0"/>
    <xf numFmtId="0" fontId="62" fillId="17" borderId="15" applyNumberFormat="0" applyAlignment="0" applyProtection="0"/>
    <xf numFmtId="0" fontId="63" fillId="0" borderId="17" applyNumberFormat="0" applyFill="0" applyAlignment="0" applyProtection="0"/>
    <xf numFmtId="0" fontId="64" fillId="18" borderId="1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8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68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19" borderId="19" applyNumberFormat="0" applyFont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99">
    <xf numFmtId="0" fontId="0" fillId="0" borderId="0" xfId="0"/>
    <xf numFmtId="0" fontId="5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1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Border="1" applyAlignment="1" applyProtection="1">
      <alignment horizontal="center" vertical="center" readingOrder="2"/>
      <protection locked="0"/>
    </xf>
    <xf numFmtId="0" fontId="5" fillId="0" borderId="3" xfId="0" applyNumberFormat="1" applyFont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vertical="center" readingOrder="2"/>
      <protection locked="0"/>
    </xf>
    <xf numFmtId="0" fontId="11" fillId="0" borderId="0" xfId="0" applyNumberFormat="1" applyFont="1" applyFill="1" applyBorder="1" applyAlignment="1" applyProtection="1">
      <alignment vertical="center" readingOrder="2"/>
    </xf>
    <xf numFmtId="0" fontId="38" fillId="0" borderId="0" xfId="0" applyNumberFormat="1" applyFont="1" applyFill="1" applyBorder="1" applyAlignment="1" applyProtection="1">
      <alignment vertical="center" readingOrder="2"/>
    </xf>
    <xf numFmtId="0" fontId="41" fillId="3" borderId="8" xfId="0" applyNumberFormat="1" applyFont="1" applyFill="1" applyBorder="1" applyAlignment="1" applyProtection="1">
      <alignment horizontal="center" vertical="center" readingOrder="2"/>
    </xf>
    <xf numFmtId="0" fontId="37" fillId="3" borderId="8" xfId="0" applyNumberFormat="1" applyFont="1" applyFill="1" applyBorder="1" applyAlignment="1" applyProtection="1">
      <alignment horizontal="center" vertical="center" readingOrder="2"/>
    </xf>
    <xf numFmtId="1" fontId="42" fillId="0" borderId="8" xfId="0" applyNumberFormat="1" applyFont="1" applyFill="1" applyBorder="1" applyAlignment="1" applyProtection="1">
      <alignment horizontal="center" vertical="center" readingOrder="2"/>
    </xf>
    <xf numFmtId="2" fontId="43" fillId="3" borderId="8" xfId="0" applyNumberFormat="1" applyFont="1" applyFill="1" applyBorder="1" applyAlignment="1" applyProtection="1">
      <alignment horizontal="center" vertical="center" readingOrder="2"/>
    </xf>
    <xf numFmtId="1" fontId="44" fillId="3" borderId="8" xfId="0" applyNumberFormat="1" applyFont="1" applyFill="1" applyBorder="1" applyAlignment="1" applyProtection="1">
      <alignment horizontal="center" vertical="center" readingOrder="2"/>
    </xf>
    <xf numFmtId="0" fontId="42" fillId="0" borderId="8" xfId="0" applyNumberFormat="1" applyFont="1" applyFill="1" applyBorder="1" applyAlignment="1" applyProtection="1">
      <alignment horizontal="center" vertical="center" readingOrder="2"/>
    </xf>
    <xf numFmtId="2" fontId="37" fillId="4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37" fillId="12" borderId="8" xfId="0" applyNumberFormat="1" applyFont="1" applyFill="1" applyBorder="1" applyAlignment="1" applyProtection="1">
      <alignment horizontal="center" vertical="center" readingOrder="2"/>
    </xf>
    <xf numFmtId="1" fontId="42" fillId="12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0" fontId="8" fillId="6" borderId="8" xfId="3" applyFont="1" applyFill="1" applyBorder="1" applyAlignment="1">
      <alignment horizontal="center" vertical="center" wrapText="1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8" fillId="6" borderId="8" xfId="0" applyNumberFormat="1" applyFont="1" applyFill="1" applyBorder="1" applyAlignment="1" applyProtection="1">
      <alignment horizontal="center" vertical="center" readingOrder="2"/>
    </xf>
    <xf numFmtId="2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1" fontId="51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vertical="center" readingOrder="2"/>
    </xf>
    <xf numFmtId="0" fontId="22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1" fillId="8" borderId="8" xfId="0" applyNumberFormat="1" applyFont="1" applyFill="1" applyBorder="1" applyAlignment="1" applyProtection="1">
      <alignment horizontal="center" vertical="center" wrapText="1" readingOrder="2"/>
    </xf>
    <xf numFmtId="0" fontId="21" fillId="7" borderId="8" xfId="0" applyNumberFormat="1" applyFont="1" applyFill="1" applyBorder="1" applyAlignment="1" applyProtection="1">
      <alignment horizontal="center" vertical="center" wrapText="1" readingOrder="2"/>
    </xf>
    <xf numFmtId="1" fontId="21" fillId="8" borderId="8" xfId="0" applyNumberFormat="1" applyFont="1" applyFill="1" applyBorder="1" applyAlignment="1" applyProtection="1">
      <alignment horizontal="center" vertical="center" wrapText="1" readingOrder="2"/>
    </xf>
    <xf numFmtId="1" fontId="21" fillId="7" borderId="8" xfId="0" applyNumberFormat="1" applyFont="1" applyFill="1" applyBorder="1" applyAlignment="1" applyProtection="1">
      <alignment horizontal="center" vertical="center" wrapText="1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2" fillId="6" borderId="8" xfId="0" applyNumberFormat="1" applyFont="1" applyFill="1" applyBorder="1" applyAlignment="1" applyProtection="1">
      <alignment horizontal="center" vertical="center" readingOrder="2"/>
    </xf>
    <xf numFmtId="0" fontId="37" fillId="5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11" fillId="44" borderId="6" xfId="0" applyNumberFormat="1" applyFont="1" applyFill="1" applyBorder="1" applyAlignment="1" applyProtection="1">
      <alignment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72" fillId="6" borderId="8" xfId="3" applyFont="1" applyFill="1" applyBorder="1" applyAlignment="1">
      <alignment horizontal="center" vertical="center" wrapText="1"/>
    </xf>
    <xf numFmtId="0" fontId="71" fillId="6" borderId="8" xfId="3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wrapText="1" readingOrder="2"/>
    </xf>
    <xf numFmtId="0" fontId="45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70" fillId="44" borderId="5" xfId="0" applyNumberFormat="1" applyFont="1" applyFill="1" applyBorder="1" applyAlignment="1" applyProtection="1">
      <alignment horizontal="center" vertical="center" readingOrder="2"/>
    </xf>
    <xf numFmtId="0" fontId="70" fillId="44" borderId="6" xfId="0" applyNumberFormat="1" applyFont="1" applyFill="1" applyBorder="1" applyAlignment="1" applyProtection="1">
      <alignment horizontal="center" vertical="center" readingOrder="2"/>
    </xf>
    <xf numFmtId="0" fontId="70" fillId="44" borderId="7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5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4" borderId="8" xfId="0" applyNumberFormat="1" applyFont="1" applyFill="1" applyBorder="1" applyAlignment="1" applyProtection="1">
      <alignment horizontal="center" vertical="center" wrapText="1" readingOrder="2"/>
    </xf>
    <xf numFmtId="0" fontId="47" fillId="12" borderId="8" xfId="0" applyNumberFormat="1" applyFont="1" applyFill="1" applyBorder="1" applyAlignment="1" applyProtection="1">
      <alignment horizontal="center" vertical="center" readingOrder="2"/>
    </xf>
    <xf numFmtId="0" fontId="40" fillId="12" borderId="8" xfId="0" applyNumberFormat="1" applyFont="1" applyFill="1" applyBorder="1" applyAlignment="1" applyProtection="1">
      <alignment horizontal="center" vertical="center" wrapText="1" readingOrder="2"/>
    </xf>
    <xf numFmtId="0" fontId="37" fillId="9" borderId="8" xfId="0" applyNumberFormat="1" applyFont="1" applyFill="1" applyBorder="1" applyAlignment="1" applyProtection="1">
      <alignment horizontal="center" vertical="center" wrapText="1" readingOrder="2"/>
    </xf>
    <xf numFmtId="0" fontId="40" fillId="10" borderId="8" xfId="0" applyNumberFormat="1" applyFont="1" applyFill="1" applyBorder="1" applyAlignment="1" applyProtection="1">
      <alignment horizontal="center" vertical="center" readingOrder="2"/>
    </xf>
    <xf numFmtId="0" fontId="37" fillId="10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2" borderId="8" xfId="3" applyFont="1" applyFill="1" applyBorder="1" applyAlignment="1">
      <alignment horizontal="center" vertical="center"/>
    </xf>
    <xf numFmtId="0" fontId="37" fillId="11" borderId="8" xfId="0" applyNumberFormat="1" applyFont="1" applyFill="1" applyBorder="1" applyAlignment="1" applyProtection="1">
      <alignment horizontal="center" vertical="center" readingOrder="2"/>
    </xf>
    <xf numFmtId="1" fontId="21" fillId="8" borderId="8" xfId="0" applyNumberFormat="1" applyFont="1" applyFill="1" applyBorder="1" applyAlignment="1" applyProtection="1">
      <alignment horizontal="center" vertical="center" wrapText="1" readingOrder="2"/>
    </xf>
    <xf numFmtId="0" fontId="21" fillId="10" borderId="8" xfId="0" applyNumberFormat="1" applyFont="1" applyFill="1" applyBorder="1" applyAlignment="1" applyProtection="1">
      <alignment horizontal="center" vertical="center" wrapText="1" readingOrder="2"/>
    </xf>
    <xf numFmtId="0" fontId="74" fillId="0" borderId="21" xfId="66" applyFont="1" applyBorder="1" applyAlignment="1">
      <alignment horizontal="center" wrapText="1" readingOrder="2"/>
    </xf>
  </cellXfs>
  <cellStyles count="86">
    <cellStyle name="20% - تمييز1" xfId="21" builtinId="30" customBuiltin="1"/>
    <cellStyle name="20% - تمييز1 2" xfId="48" xr:uid="{12478860-DB4B-4B60-8AFC-37ABCA461EF8}"/>
    <cellStyle name="20% - تمييز1 3" xfId="68" xr:uid="{C886F753-E299-4F5A-96F0-ACB6A089C798}"/>
    <cellStyle name="20% - تمييز2" xfId="25" builtinId="34" customBuiltin="1"/>
    <cellStyle name="20% - تمييز2 2" xfId="51" xr:uid="{4B236B03-E43A-491F-A2D8-813F8DE21D83}"/>
    <cellStyle name="20% - تمييز2 3" xfId="71" xr:uid="{A71C1BBD-4800-4F5C-AEFA-B88DAD2830A9}"/>
    <cellStyle name="20% - تمييز3" xfId="29" builtinId="38" customBuiltin="1"/>
    <cellStyle name="20% - تمييز3 2" xfId="54" xr:uid="{2E64F026-59F6-4563-88F0-B874F3743170}"/>
    <cellStyle name="20% - تمييز3 3" xfId="74" xr:uid="{6104EFEF-E49B-4DFF-AF2B-391F3105C5FC}"/>
    <cellStyle name="20% - تمييز4" xfId="33" builtinId="42" customBuiltin="1"/>
    <cellStyle name="20% - تمييز4 2" xfId="57" xr:uid="{A0400C5C-D754-4C95-9858-B84188C25751}"/>
    <cellStyle name="20% - تمييز4 3" xfId="77" xr:uid="{830109F8-CD1B-422C-9F24-13EA5CA099B5}"/>
    <cellStyle name="20% - تمييز5" xfId="37" builtinId="46" customBuiltin="1"/>
    <cellStyle name="20% - تمييز5 2" xfId="60" xr:uid="{772464EC-8BFF-4698-9090-AAFAE77A9A8D}"/>
    <cellStyle name="20% - تمييز5 3" xfId="80" xr:uid="{08CFB989-E571-42E3-836F-15F0C5FDFFBE}"/>
    <cellStyle name="20% - تمييز6" xfId="41" builtinId="50" customBuiltin="1"/>
    <cellStyle name="20% - تمييز6 2" xfId="63" xr:uid="{2E67C20F-35B0-44C8-BFC6-211B2363149E}"/>
    <cellStyle name="20% - تمييز6 3" xfId="83" xr:uid="{649973FA-86DC-4764-BD56-94BF097707E5}"/>
    <cellStyle name="40% - تمييز1" xfId="22" builtinId="31" customBuiltin="1"/>
    <cellStyle name="40% - تمييز1 2" xfId="49" xr:uid="{4D36027B-535C-46F4-8A50-4E5F2FB16940}"/>
    <cellStyle name="40% - تمييز1 3" xfId="69" xr:uid="{47352A5B-8E2C-4951-AF7C-BC4250DFAE8F}"/>
    <cellStyle name="40% - تمييز2" xfId="26" builtinId="35" customBuiltin="1"/>
    <cellStyle name="40% - تمييز2 2" xfId="52" xr:uid="{E69F9185-7DCB-4D99-A005-88325E9B923A}"/>
    <cellStyle name="40% - تمييز2 3" xfId="72" xr:uid="{0F250247-AF51-4CC0-A1CB-DA7819C44932}"/>
    <cellStyle name="40% - تمييز3" xfId="30" builtinId="39" customBuiltin="1"/>
    <cellStyle name="40% - تمييز3 2" xfId="55" xr:uid="{56771D67-685F-4F73-B385-BCDB1D9C41A3}"/>
    <cellStyle name="40% - تمييز3 3" xfId="75" xr:uid="{00869DE8-C13A-4444-8993-E302BE6E05DA}"/>
    <cellStyle name="40% - تمييز4" xfId="34" builtinId="43" customBuiltin="1"/>
    <cellStyle name="40% - تمييز4 2" xfId="58" xr:uid="{2EDA0321-0D45-43B2-910C-2A7955395C82}"/>
    <cellStyle name="40% - تمييز4 3" xfId="78" xr:uid="{6C5EF2FE-CFC4-4C39-BDF6-8C55C63E21BC}"/>
    <cellStyle name="40% - تمييز5" xfId="38" builtinId="47" customBuiltin="1"/>
    <cellStyle name="40% - تمييز5 2" xfId="61" xr:uid="{21978546-C992-4209-AB47-16FC7CD7A7A2}"/>
    <cellStyle name="40% - تمييز5 3" xfId="81" xr:uid="{772C8185-AFC2-4A51-A2E8-F04CCBA218C8}"/>
    <cellStyle name="40% - تمييز6" xfId="42" builtinId="51" customBuiltin="1"/>
    <cellStyle name="40% - تمييز6 2" xfId="64" xr:uid="{67871E0A-2341-460D-97EE-24E09B074A66}"/>
    <cellStyle name="40% - تمييز6 3" xfId="84" xr:uid="{D5F5D9B6-79EE-4C6F-8D36-84B14D43FB02}"/>
    <cellStyle name="60% - تمييز1" xfId="23" builtinId="32" customBuiltin="1"/>
    <cellStyle name="60% - تمييز1 2" xfId="50" xr:uid="{45E6BE5D-7F45-455D-A2FB-1CA550F55256}"/>
    <cellStyle name="60% - تمييز1 3" xfId="70" xr:uid="{ACF5003F-6AD9-4E5F-B122-68A3B821D7CA}"/>
    <cellStyle name="60% - تمييز2" xfId="27" builtinId="36" customBuiltin="1"/>
    <cellStyle name="60% - تمييز2 2" xfId="53" xr:uid="{BEB8435E-5562-48C2-81A3-A81413B472DE}"/>
    <cellStyle name="60% - تمييز2 3" xfId="73" xr:uid="{8F6BE842-80CD-4DD1-B030-CA3305214D8A}"/>
    <cellStyle name="60% - تمييز3" xfId="31" builtinId="40" customBuiltin="1"/>
    <cellStyle name="60% - تمييز3 2" xfId="56" xr:uid="{5FC3477B-0F1C-47AE-B763-0F8B71A754D2}"/>
    <cellStyle name="60% - تمييز3 3" xfId="76" xr:uid="{7DE5B63F-6538-498B-A0FA-D4D18A6B0091}"/>
    <cellStyle name="60% - تمييز4" xfId="35" builtinId="44" customBuiltin="1"/>
    <cellStyle name="60% - تمييز4 2" xfId="59" xr:uid="{C0444347-1F82-4B5D-93A4-88AFD45D7CF1}"/>
    <cellStyle name="60% - تمييز4 3" xfId="79" xr:uid="{46E82FEF-7171-4F32-8BE2-5960ACB5EFD8}"/>
    <cellStyle name="60% - تمييز5" xfId="39" builtinId="48" customBuiltin="1"/>
    <cellStyle name="60% - تمييز5 2" xfId="62" xr:uid="{AC95FF20-1B5B-4AC6-8C10-1E915C0F1248}"/>
    <cellStyle name="60% - تمييز5 3" xfId="82" xr:uid="{FA5A400F-991A-40CB-8728-2B50FC1DF4ED}"/>
    <cellStyle name="60% - تمييز6" xfId="43" builtinId="52" customBuiltin="1"/>
    <cellStyle name="60% - تمييز6 2" xfId="65" xr:uid="{02445E40-D68F-4AD8-A2A0-5125F2B3F550}"/>
    <cellStyle name="60% - تمييز6 3" xfId="85" xr:uid="{E89D99FA-89EC-4EA0-A895-9B825DF8F62D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ادي 4" xfId="66" xr:uid="{11134CD0-6F37-45F2-A2E9-2CAFF8A57E6F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ملاحظة 4" xfId="67" xr:uid="{7AC8D301-C5EB-4C52-A9BB-F9CFB92B4836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workbookViewId="0">
      <selection activeCell="V12" sqref="V12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84"/>
      <c r="E1" s="8"/>
      <c r="H1" s="85">
        <f>H2</f>
        <v>0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  <c r="W1" s="7"/>
      <c r="X1" s="7"/>
      <c r="Z1" s="9"/>
      <c r="AA1" s="9"/>
      <c r="AB1" s="9"/>
      <c r="AC1" s="9"/>
      <c r="AD1" s="9"/>
      <c r="AE1" s="9"/>
      <c r="AF1" s="9"/>
      <c r="AG1" s="82"/>
    </row>
    <row r="2" spans="1:139" s="1" customFormat="1" ht="8.25" customHeight="1" thickTop="1" thickBot="1">
      <c r="AB2" s="16"/>
      <c r="AC2" s="16"/>
      <c r="AD2" s="16"/>
      <c r="AE2" s="16"/>
      <c r="AF2" s="16"/>
      <c r="AG2" s="82"/>
    </row>
    <row r="3" spans="1:139" s="1" customFormat="1" ht="28.5" thickTop="1" thickBot="1">
      <c r="B3" s="62" t="s">
        <v>17</v>
      </c>
      <c r="C3" s="63"/>
      <c r="D3" s="84"/>
      <c r="E3" s="2"/>
      <c r="H3" s="85" t="s">
        <v>44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7"/>
      <c r="X3" s="7"/>
      <c r="Z3" s="67" t="s">
        <v>42</v>
      </c>
      <c r="AA3" s="68"/>
      <c r="AB3" s="68"/>
      <c r="AC3" s="68"/>
      <c r="AD3" s="68"/>
      <c r="AE3" s="68"/>
      <c r="AF3" s="69"/>
      <c r="AG3" s="82"/>
    </row>
    <row r="4" spans="1:139" s="1" customFormat="1" ht="5.45" customHeight="1" thickTop="1" thickBot="1">
      <c r="AG4" s="82"/>
    </row>
    <row r="5" spans="1:139" s="2" customFormat="1" ht="27.75" thickTop="1" thickBot="1">
      <c r="B5" s="62" t="s">
        <v>30</v>
      </c>
      <c r="C5" s="63"/>
      <c r="D5" s="26">
        <v>40</v>
      </c>
      <c r="E5" s="17"/>
      <c r="H5" s="17"/>
      <c r="I5" s="17"/>
      <c r="J5" s="17"/>
      <c r="K5" s="17"/>
      <c r="M5" s="57"/>
      <c r="N5" s="64" t="s">
        <v>34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67" t="s">
        <v>28</v>
      </c>
      <c r="AA5" s="68"/>
      <c r="AB5" s="68"/>
      <c r="AC5" s="68"/>
      <c r="AD5" s="68"/>
      <c r="AE5" s="68"/>
      <c r="AF5" s="69"/>
      <c r="AG5" s="82"/>
    </row>
    <row r="6" spans="1:139" s="2" customFormat="1" ht="9" customHeight="1" thickTop="1" thickBot="1">
      <c r="AG6" s="82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91" t="s">
        <v>0</v>
      </c>
      <c r="E7" s="75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19"/>
      <c r="AE7" s="88" t="s">
        <v>3</v>
      </c>
      <c r="AF7" s="88" t="s">
        <v>15</v>
      </c>
      <c r="AG7" s="8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92"/>
      <c r="E8" s="75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76" t="s">
        <v>8</v>
      </c>
      <c r="W8" s="76"/>
      <c r="X8" s="76"/>
      <c r="Y8" s="76"/>
      <c r="Z8" s="76" t="s">
        <v>9</v>
      </c>
      <c r="AA8" s="76"/>
      <c r="AB8" s="76"/>
      <c r="AC8" s="76"/>
      <c r="AD8" s="19"/>
      <c r="AE8" s="89"/>
      <c r="AF8" s="89"/>
      <c r="AG8" s="8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93"/>
      <c r="E9" s="75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5"/>
      <c r="AE9" s="90"/>
      <c r="AF9" s="90"/>
      <c r="AG9" s="8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8" t="s">
        <v>47</v>
      </c>
      <c r="D10" s="31">
        <v>4</v>
      </c>
      <c r="E10" s="20"/>
      <c r="F10" s="21">
        <v>24</v>
      </c>
      <c r="G10" s="22"/>
      <c r="H10" s="61">
        <v>1</v>
      </c>
      <c r="I10" s="61"/>
      <c r="J10" s="61">
        <v>13</v>
      </c>
      <c r="K10" s="61"/>
      <c r="L10" s="61">
        <v>1</v>
      </c>
      <c r="M10" s="61"/>
      <c r="N10" s="61">
        <v>5</v>
      </c>
      <c r="O10" s="61"/>
      <c r="P10" s="61">
        <v>0</v>
      </c>
      <c r="Q10" s="61"/>
      <c r="R10" s="61">
        <v>4</v>
      </c>
      <c r="S10" s="24"/>
      <c r="T10" s="29"/>
      <c r="U10" s="23"/>
      <c r="V10" s="24"/>
      <c r="W10" s="24"/>
      <c r="X10" s="29"/>
      <c r="Y10" s="23"/>
      <c r="Z10" s="24"/>
      <c r="AA10" s="24"/>
      <c r="AB10" s="29"/>
      <c r="AC10" s="23">
        <f>AB10</f>
        <v>0</v>
      </c>
      <c r="AD10" s="95"/>
      <c r="AE10" s="21">
        <f>F10+J10+N10+R10+V10+Z10</f>
        <v>46</v>
      </c>
      <c r="AF10" s="30">
        <f>H10+L10+P10+T10+X10+AB10</f>
        <v>2</v>
      </c>
      <c r="AG10" s="8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8" t="s">
        <v>48</v>
      </c>
      <c r="D11" s="31">
        <v>4</v>
      </c>
      <c r="E11" s="20"/>
      <c r="F11" s="21">
        <v>13</v>
      </c>
      <c r="G11" s="22"/>
      <c r="H11" s="61">
        <v>1</v>
      </c>
      <c r="I11" s="61"/>
      <c r="J11" s="61">
        <v>12</v>
      </c>
      <c r="K11" s="61"/>
      <c r="L11" s="61">
        <v>1</v>
      </c>
      <c r="M11" s="61"/>
      <c r="N11" s="61">
        <v>1</v>
      </c>
      <c r="O11" s="61"/>
      <c r="P11" s="61">
        <v>0</v>
      </c>
      <c r="Q11" s="61"/>
      <c r="R11" s="61">
        <v>9</v>
      </c>
      <c r="S11" s="24"/>
      <c r="T11" s="29">
        <v>1</v>
      </c>
      <c r="U11" s="23"/>
      <c r="V11" s="24"/>
      <c r="W11" s="24"/>
      <c r="X11" s="29"/>
      <c r="Y11" s="23"/>
      <c r="Z11" s="24"/>
      <c r="AA11" s="24"/>
      <c r="AB11" s="29"/>
      <c r="AC11" s="23"/>
      <c r="AD11" s="95"/>
      <c r="AE11" s="21">
        <f>F11+J11+N11+R11+V11+Z11</f>
        <v>35</v>
      </c>
      <c r="AF11" s="30">
        <f>H11+L11+P11+T11+X11+AB11</f>
        <v>3</v>
      </c>
      <c r="AG11" s="8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8" t="s">
        <v>49</v>
      </c>
      <c r="D12" s="31">
        <v>4</v>
      </c>
      <c r="E12" s="20"/>
      <c r="F12" s="21">
        <v>17</v>
      </c>
      <c r="G12" s="22"/>
      <c r="H12" s="61">
        <v>2</v>
      </c>
      <c r="I12" s="61"/>
      <c r="J12" s="61">
        <v>8</v>
      </c>
      <c r="K12" s="61"/>
      <c r="L12" s="61">
        <v>1</v>
      </c>
      <c r="M12" s="61"/>
      <c r="N12" s="61">
        <v>0</v>
      </c>
      <c r="O12" s="61"/>
      <c r="P12" s="61">
        <v>0</v>
      </c>
      <c r="Q12" s="61"/>
      <c r="R12" s="61">
        <v>2</v>
      </c>
      <c r="S12" s="24"/>
      <c r="T12" s="29">
        <v>0</v>
      </c>
      <c r="U12" s="23"/>
      <c r="V12" s="24">
        <v>2</v>
      </c>
      <c r="W12" s="24"/>
      <c r="X12" s="29"/>
      <c r="Y12" s="23"/>
      <c r="Z12" s="24"/>
      <c r="AA12" s="24"/>
      <c r="AB12" s="29"/>
      <c r="AC12" s="23"/>
      <c r="AD12" s="95"/>
      <c r="AE12" s="21">
        <f t="shared" ref="AE12:AE17" si="0">F12+J12+N12+R12+V12+Z12</f>
        <v>29</v>
      </c>
      <c r="AF12" s="30">
        <f t="shared" ref="AF12:AF18" si="1">H12+L12+P12+T12+X12+AB12</f>
        <v>3</v>
      </c>
      <c r="AG12" s="8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8" t="s">
        <v>50</v>
      </c>
      <c r="D13" s="31">
        <v>4</v>
      </c>
      <c r="E13" s="20"/>
      <c r="F13" s="21">
        <v>31</v>
      </c>
      <c r="G13" s="22"/>
      <c r="H13" s="61">
        <v>1</v>
      </c>
      <c r="I13" s="61"/>
      <c r="J13" s="61">
        <v>25</v>
      </c>
      <c r="K13" s="61"/>
      <c r="L13" s="61">
        <v>1</v>
      </c>
      <c r="M13" s="61"/>
      <c r="N13" s="61">
        <v>2</v>
      </c>
      <c r="O13" s="61"/>
      <c r="P13" s="61">
        <v>0</v>
      </c>
      <c r="Q13" s="61"/>
      <c r="R13" s="61">
        <v>4</v>
      </c>
      <c r="S13" s="24"/>
      <c r="T13" s="29"/>
      <c r="U13" s="23"/>
      <c r="V13" s="24"/>
      <c r="W13" s="24"/>
      <c r="X13" s="29"/>
      <c r="Y13" s="23"/>
      <c r="Z13" s="24"/>
      <c r="AA13" s="24"/>
      <c r="AB13" s="29"/>
      <c r="AC13" s="23"/>
      <c r="AD13" s="95"/>
      <c r="AE13" s="21">
        <f t="shared" si="0"/>
        <v>62</v>
      </c>
      <c r="AF13" s="30">
        <f t="shared" si="1"/>
        <v>2</v>
      </c>
      <c r="AG13" s="8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31">
        <v>5</v>
      </c>
      <c r="C14" s="98" t="s">
        <v>51</v>
      </c>
      <c r="D14" s="31">
        <v>4</v>
      </c>
      <c r="E14" s="20">
        <v>6.25E-2</v>
      </c>
      <c r="F14" s="21">
        <v>37</v>
      </c>
      <c r="G14" s="22"/>
      <c r="H14" s="61">
        <v>2</v>
      </c>
      <c r="I14" s="61"/>
      <c r="J14" s="61">
        <v>18</v>
      </c>
      <c r="K14" s="61"/>
      <c r="L14" s="61">
        <v>1</v>
      </c>
      <c r="M14" s="61"/>
      <c r="N14" s="61">
        <v>2</v>
      </c>
      <c r="O14" s="61"/>
      <c r="P14" s="61">
        <v>0</v>
      </c>
      <c r="Q14" s="61"/>
      <c r="R14" s="61">
        <v>6</v>
      </c>
      <c r="S14" s="24"/>
      <c r="T14" s="29">
        <v>0</v>
      </c>
      <c r="U14" s="23"/>
      <c r="V14" s="24">
        <v>1</v>
      </c>
      <c r="W14" s="24"/>
      <c r="X14" s="29">
        <v>0</v>
      </c>
      <c r="Y14" s="23"/>
      <c r="Z14" s="24">
        <v>0</v>
      </c>
      <c r="AA14" s="24">
        <v>0</v>
      </c>
      <c r="AB14" s="29">
        <v>0</v>
      </c>
      <c r="AC14" s="23">
        <f>AB14</f>
        <v>0</v>
      </c>
      <c r="AD14" s="95"/>
      <c r="AE14" s="21">
        <f t="shared" si="0"/>
        <v>64</v>
      </c>
      <c r="AF14" s="30">
        <f t="shared" si="1"/>
        <v>3</v>
      </c>
      <c r="AG14" s="8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0" thickTop="1" thickBot="1">
      <c r="B15" s="30">
        <v>6</v>
      </c>
      <c r="C15" s="98" t="s">
        <v>52</v>
      </c>
      <c r="D15" s="31">
        <v>4</v>
      </c>
      <c r="E15" s="20">
        <v>6.25E-2</v>
      </c>
      <c r="F15" s="21">
        <v>24</v>
      </c>
      <c r="G15" s="22"/>
      <c r="H15" s="61">
        <v>1</v>
      </c>
      <c r="I15" s="61"/>
      <c r="J15" s="61">
        <v>20</v>
      </c>
      <c r="K15" s="61"/>
      <c r="L15" s="61">
        <v>1</v>
      </c>
      <c r="M15" s="61"/>
      <c r="N15" s="61">
        <v>0</v>
      </c>
      <c r="O15" s="61"/>
      <c r="P15" s="61">
        <v>0</v>
      </c>
      <c r="Q15" s="61"/>
      <c r="R15" s="61">
        <v>1</v>
      </c>
      <c r="S15" s="24"/>
      <c r="T15" s="29">
        <v>0</v>
      </c>
      <c r="U15" s="23"/>
      <c r="V15" s="24">
        <v>0</v>
      </c>
      <c r="W15" s="24"/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95"/>
      <c r="AE15" s="21">
        <f>F15+J15+N15+R15+V15+Z15</f>
        <v>45</v>
      </c>
      <c r="AF15" s="30">
        <f t="shared" si="1"/>
        <v>2</v>
      </c>
      <c r="AG15" s="8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0" thickTop="1" thickBot="1">
      <c r="B16" s="31">
        <v>7</v>
      </c>
      <c r="C16" s="98" t="s">
        <v>53</v>
      </c>
      <c r="D16" s="31">
        <v>4</v>
      </c>
      <c r="E16" s="20">
        <v>6.25E-2</v>
      </c>
      <c r="F16" s="21">
        <v>21</v>
      </c>
      <c r="G16" s="22"/>
      <c r="H16" s="61">
        <v>1</v>
      </c>
      <c r="I16" s="61"/>
      <c r="J16" s="61">
        <v>16</v>
      </c>
      <c r="K16" s="61"/>
      <c r="L16" s="61">
        <v>1</v>
      </c>
      <c r="M16" s="61"/>
      <c r="N16" s="61">
        <v>0</v>
      </c>
      <c r="O16" s="61">
        <v>0</v>
      </c>
      <c r="P16" s="61">
        <v>0</v>
      </c>
      <c r="Q16" s="61">
        <v>0</v>
      </c>
      <c r="R16" s="61">
        <v>1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95"/>
      <c r="AE16" s="21">
        <f t="shared" si="0"/>
        <v>38</v>
      </c>
      <c r="AF16" s="30">
        <f t="shared" si="1"/>
        <v>2</v>
      </c>
      <c r="AG16" s="8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30" thickTop="1" thickBot="1">
      <c r="B17" s="30">
        <v>8</v>
      </c>
      <c r="C17" s="98" t="s">
        <v>54</v>
      </c>
      <c r="D17" s="31">
        <v>4</v>
      </c>
      <c r="E17" s="20">
        <v>3.125E-2</v>
      </c>
      <c r="F17" s="21">
        <v>33</v>
      </c>
      <c r="G17" s="22"/>
      <c r="H17" s="61">
        <v>2</v>
      </c>
      <c r="I17" s="61"/>
      <c r="J17" s="61">
        <v>19</v>
      </c>
      <c r="K17" s="61"/>
      <c r="L17" s="61">
        <v>1</v>
      </c>
      <c r="M17" s="61"/>
      <c r="N17" s="61">
        <v>0</v>
      </c>
      <c r="O17" s="61">
        <v>0</v>
      </c>
      <c r="P17" s="61">
        <v>0</v>
      </c>
      <c r="Q17" s="61">
        <v>0</v>
      </c>
      <c r="R17" s="61">
        <v>5</v>
      </c>
      <c r="S17" s="24">
        <v>0</v>
      </c>
      <c r="T17" s="29">
        <v>0</v>
      </c>
      <c r="U17" s="23"/>
      <c r="V17" s="24">
        <v>0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5"/>
      <c r="AE17" s="21">
        <f t="shared" si="0"/>
        <v>57</v>
      </c>
      <c r="AF17" s="30">
        <f t="shared" si="1"/>
        <v>3</v>
      </c>
      <c r="AG17" s="8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98" t="s">
        <v>55</v>
      </c>
      <c r="D18" s="31">
        <v>4</v>
      </c>
      <c r="E18" s="20"/>
      <c r="F18" s="21">
        <v>9</v>
      </c>
      <c r="G18" s="22"/>
      <c r="H18" s="29">
        <v>1</v>
      </c>
      <c r="I18" s="23"/>
      <c r="J18" s="24">
        <v>9</v>
      </c>
      <c r="K18" s="24"/>
      <c r="L18" s="29">
        <v>1</v>
      </c>
      <c r="M18" s="23"/>
      <c r="N18" s="24">
        <v>3</v>
      </c>
      <c r="O18" s="24"/>
      <c r="P18" s="29"/>
      <c r="Q18" s="23"/>
      <c r="R18" s="24"/>
      <c r="S18" s="24"/>
      <c r="T18" s="29"/>
      <c r="U18" s="23"/>
      <c r="V18" s="24">
        <v>0</v>
      </c>
      <c r="W18" s="24">
        <v>0</v>
      </c>
      <c r="X18" s="29">
        <v>0</v>
      </c>
      <c r="Y18" s="23"/>
      <c r="Z18" s="24">
        <v>0</v>
      </c>
      <c r="AA18" s="24">
        <v>0</v>
      </c>
      <c r="AB18" s="29">
        <v>0</v>
      </c>
      <c r="AC18" s="23">
        <f>AB18</f>
        <v>0</v>
      </c>
      <c r="AD18" s="95"/>
      <c r="AE18" s="21">
        <f>F18+J18+N18+R18+V18+Z18</f>
        <v>21</v>
      </c>
      <c r="AF18" s="30">
        <f t="shared" si="1"/>
        <v>2</v>
      </c>
      <c r="AG18" s="8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4" t="s">
        <v>13</v>
      </c>
      <c r="C19" s="94"/>
      <c r="D19" s="41">
        <f>SUM(D10:D18)</f>
        <v>36</v>
      </c>
      <c r="E19" s="34">
        <f>SUM(E10:E18)</f>
        <v>0.21875</v>
      </c>
      <c r="F19" s="39">
        <f>SUM(F10:F18)</f>
        <v>209</v>
      </c>
      <c r="G19" s="34"/>
      <c r="H19" s="42">
        <f>SUM(H10:H18)</f>
        <v>12</v>
      </c>
      <c r="I19" s="35">
        <f>SUM(I10:I18)</f>
        <v>0</v>
      </c>
      <c r="J19" s="40">
        <f>SUM(J10:J18)</f>
        <v>140</v>
      </c>
      <c r="K19" s="34"/>
      <c r="L19" s="42">
        <f>SUM(L10:L18)</f>
        <v>9</v>
      </c>
      <c r="M19" s="36">
        <f>SUM(M10:M18)</f>
        <v>0</v>
      </c>
      <c r="N19" s="40">
        <f>SUM(N10:N18)</f>
        <v>13</v>
      </c>
      <c r="O19" s="34"/>
      <c r="P19" s="42">
        <f>SUM(P10:P18)</f>
        <v>0</v>
      </c>
      <c r="Q19" s="36">
        <f>SUM(Q10:Q18)</f>
        <v>0</v>
      </c>
      <c r="R19" s="40">
        <f>SUM(R10:R18)</f>
        <v>32</v>
      </c>
      <c r="S19" s="34"/>
      <c r="T19" s="42">
        <f>SUM(T10:T18)</f>
        <v>1</v>
      </c>
      <c r="U19" s="37">
        <f>SUM(U10:U18)</f>
        <v>0</v>
      </c>
      <c r="V19" s="40">
        <f>SUM(V10:V18)</f>
        <v>3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95"/>
      <c r="AE19" s="33">
        <f>SUM(AE10:AE18)</f>
        <v>397</v>
      </c>
      <c r="AF19" s="43">
        <f>SUM(AF10:AF18)</f>
        <v>22</v>
      </c>
      <c r="AG19" s="83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62" t="s">
        <v>16</v>
      </c>
      <c r="C24" s="63"/>
      <c r="D24" s="84"/>
      <c r="E24" s="8"/>
      <c r="H24" s="85" t="s">
        <v>46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7"/>
      <c r="X24" s="7"/>
      <c r="Z24" s="9"/>
      <c r="AA24" s="9"/>
      <c r="AB24" s="9"/>
      <c r="AC24" s="9"/>
      <c r="AD24" s="9"/>
      <c r="AE24" s="9"/>
      <c r="AF24" s="9"/>
      <c r="AG24" s="82"/>
    </row>
    <row r="25" spans="1:139" s="1" customFormat="1" ht="8.25" customHeight="1" thickTop="1" thickBot="1">
      <c r="AB25" s="16"/>
      <c r="AC25" s="16"/>
      <c r="AD25" s="16"/>
      <c r="AE25" s="16"/>
      <c r="AF25" s="16"/>
      <c r="AG25" s="82"/>
    </row>
    <row r="26" spans="1:139" s="1" customFormat="1" ht="28.5" thickTop="1" thickBot="1">
      <c r="B26" s="62" t="s">
        <v>17</v>
      </c>
      <c r="C26" s="63"/>
      <c r="D26" s="84"/>
      <c r="E26" s="2"/>
      <c r="H26" s="85" t="s">
        <v>29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7"/>
      <c r="X26" s="7"/>
      <c r="Z26" s="67" t="s">
        <v>43</v>
      </c>
      <c r="AA26" s="68"/>
      <c r="AB26" s="68"/>
      <c r="AC26" s="68"/>
      <c r="AD26" s="68"/>
      <c r="AE26" s="68"/>
      <c r="AF26" s="69"/>
      <c r="AG26" s="82"/>
    </row>
    <row r="27" spans="1:139" s="1" customFormat="1" ht="5.45" customHeight="1" thickTop="1" thickBot="1">
      <c r="AG27" s="82"/>
    </row>
    <row r="28" spans="1:139" s="2" customFormat="1" ht="27.75" thickTop="1" thickBot="1">
      <c r="B28" s="62" t="s">
        <v>30</v>
      </c>
      <c r="C28" s="63"/>
      <c r="D28" s="26">
        <v>40</v>
      </c>
      <c r="E28" s="17"/>
      <c r="H28" s="17"/>
      <c r="I28" s="17"/>
      <c r="J28" s="17"/>
      <c r="K28" s="17"/>
      <c r="M28" s="57"/>
      <c r="N28" s="64" t="s">
        <v>34</v>
      </c>
      <c r="O28" s="65"/>
      <c r="P28" s="66"/>
      <c r="Q28" s="57"/>
      <c r="R28" s="17"/>
      <c r="S28" s="17"/>
      <c r="T28" s="17"/>
      <c r="U28" s="17"/>
      <c r="V28" s="17"/>
      <c r="W28" s="17"/>
      <c r="X28" s="17"/>
      <c r="Y28" s="17"/>
      <c r="Z28" s="67" t="s">
        <v>32</v>
      </c>
      <c r="AA28" s="68"/>
      <c r="AB28" s="68"/>
      <c r="AC28" s="68"/>
      <c r="AD28" s="68"/>
      <c r="AE28" s="68"/>
      <c r="AF28" s="69"/>
      <c r="AG28" s="82"/>
    </row>
    <row r="29" spans="1:139" s="2" customFormat="1" ht="9" customHeight="1" thickTop="1" thickBot="1">
      <c r="AG29" s="82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91" t="s">
        <v>0</v>
      </c>
      <c r="E30" s="75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19"/>
      <c r="AE30" s="88" t="s">
        <v>3</v>
      </c>
      <c r="AF30" s="88" t="s">
        <v>15</v>
      </c>
      <c r="AG30" s="8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92"/>
      <c r="E31" s="75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76" t="s">
        <v>8</v>
      </c>
      <c r="W31" s="76"/>
      <c r="X31" s="76"/>
      <c r="Y31" s="76"/>
      <c r="Z31" s="76" t="s">
        <v>9</v>
      </c>
      <c r="AA31" s="76"/>
      <c r="AB31" s="76"/>
      <c r="AC31" s="76"/>
      <c r="AD31" s="19"/>
      <c r="AE31" s="89"/>
      <c r="AF31" s="89"/>
      <c r="AG31" s="8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93"/>
      <c r="E32" s="75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5"/>
      <c r="AE32" s="90"/>
      <c r="AF32" s="90"/>
      <c r="AG32" s="8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61" t="s">
        <v>56</v>
      </c>
      <c r="D33" s="61">
        <v>4</v>
      </c>
      <c r="E33" s="61"/>
      <c r="F33" s="61">
        <v>15</v>
      </c>
      <c r="G33" s="61"/>
      <c r="H33" s="61">
        <v>1</v>
      </c>
      <c r="I33" s="61"/>
      <c r="J33" s="61">
        <v>17</v>
      </c>
      <c r="K33" s="61"/>
      <c r="L33" s="61">
        <v>1</v>
      </c>
      <c r="M33" s="61"/>
      <c r="N33" s="61">
        <v>0</v>
      </c>
      <c r="O33" s="61"/>
      <c r="P33" s="61">
        <v>0</v>
      </c>
      <c r="Q33" s="61"/>
      <c r="R33" s="61">
        <v>3</v>
      </c>
      <c r="S33" s="24"/>
      <c r="T33" s="29"/>
      <c r="U33" s="23"/>
      <c r="V33" s="24"/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95"/>
      <c r="AE33" s="21">
        <f>F33+J33+N33+R33+V33+Z33</f>
        <v>35</v>
      </c>
      <c r="AF33" s="30">
        <f>H33+L33+P33+T33+X33+AB33</f>
        <v>2</v>
      </c>
      <c r="AG33" s="8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61" t="s">
        <v>57</v>
      </c>
      <c r="D34" s="61">
        <v>4</v>
      </c>
      <c r="E34" s="61"/>
      <c r="F34" s="61">
        <v>19</v>
      </c>
      <c r="G34" s="61"/>
      <c r="H34" s="61">
        <v>1</v>
      </c>
      <c r="I34" s="61"/>
      <c r="J34" s="61">
        <v>20</v>
      </c>
      <c r="K34" s="61"/>
      <c r="L34" s="61">
        <v>1</v>
      </c>
      <c r="M34" s="61"/>
      <c r="N34" s="61">
        <v>0</v>
      </c>
      <c r="O34" s="61"/>
      <c r="P34" s="61">
        <v>0</v>
      </c>
      <c r="Q34" s="61"/>
      <c r="R34" s="61">
        <v>9</v>
      </c>
      <c r="S34" s="24"/>
      <c r="T34" s="29">
        <v>1</v>
      </c>
      <c r="U34" s="23"/>
      <c r="V34" s="24"/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95"/>
      <c r="AE34" s="21">
        <f>F34+J34+N34+R34+V34+Z34</f>
        <v>48</v>
      </c>
      <c r="AF34" s="30">
        <f>H34+L34+P34+T34+X34+AB34</f>
        <v>3</v>
      </c>
      <c r="AG34" s="8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61" t="s">
        <v>58</v>
      </c>
      <c r="D35" s="61">
        <v>4</v>
      </c>
      <c r="E35" s="61"/>
      <c r="F35" s="61">
        <v>27</v>
      </c>
      <c r="G35" s="61"/>
      <c r="H35" s="61">
        <v>2</v>
      </c>
      <c r="I35" s="61"/>
      <c r="J35" s="61">
        <v>17</v>
      </c>
      <c r="K35" s="61"/>
      <c r="L35" s="61">
        <v>1</v>
      </c>
      <c r="M35" s="61"/>
      <c r="N35" s="61">
        <v>0</v>
      </c>
      <c r="O35" s="61"/>
      <c r="P35" s="61">
        <v>0</v>
      </c>
      <c r="Q35" s="61"/>
      <c r="R35" s="61">
        <v>2</v>
      </c>
      <c r="S35" s="24"/>
      <c r="T35" s="29">
        <v>0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95"/>
      <c r="AE35" s="21">
        <f t="shared" ref="AE35:AE40" si="2">F35+J35+N35+R35+V35+Z35</f>
        <v>46</v>
      </c>
      <c r="AF35" s="30">
        <f t="shared" ref="AF35:AF41" si="3">H35+L35+P35+T35+X35+AB35</f>
        <v>3</v>
      </c>
      <c r="AG35" s="8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/>
      <c r="D36" s="31"/>
      <c r="E36" s="20"/>
      <c r="F36" s="21"/>
      <c r="G36" s="22"/>
      <c r="H36" s="29"/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/>
      <c r="W36" s="24"/>
      <c r="X36" s="29"/>
      <c r="Y36" s="23"/>
      <c r="Z36" s="24"/>
      <c r="AA36" s="24"/>
      <c r="AB36" s="29"/>
      <c r="AC36" s="23"/>
      <c r="AD36" s="95"/>
      <c r="AE36" s="21">
        <f t="shared" si="2"/>
        <v>0</v>
      </c>
      <c r="AF36" s="30">
        <f t="shared" si="3"/>
        <v>0</v>
      </c>
      <c r="AG36" s="8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95"/>
      <c r="AE37" s="21">
        <f t="shared" si="2"/>
        <v>0</v>
      </c>
      <c r="AF37" s="30">
        <f t="shared" si="3"/>
        <v>0</v>
      </c>
      <c r="AG37" s="8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95"/>
      <c r="AE38" s="21">
        <f>F38+J38+N38+R38+V38+Z38</f>
        <v>0</v>
      </c>
      <c r="AF38" s="30">
        <f t="shared" si="3"/>
        <v>0</v>
      </c>
      <c r="AG38" s="8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95"/>
      <c r="AE39" s="21">
        <f t="shared" si="2"/>
        <v>0</v>
      </c>
      <c r="AF39" s="30">
        <f t="shared" si="3"/>
        <v>0</v>
      </c>
      <c r="AG39" s="8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95"/>
      <c r="AE40" s="21">
        <f t="shared" si="2"/>
        <v>0</v>
      </c>
      <c r="AF40" s="30">
        <f t="shared" si="3"/>
        <v>0</v>
      </c>
      <c r="AG40" s="8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95"/>
      <c r="AE41" s="21">
        <f>F41+J41+N41+R41+V41+Z41</f>
        <v>0</v>
      </c>
      <c r="AF41" s="30">
        <f t="shared" si="3"/>
        <v>0</v>
      </c>
      <c r="AG41" s="8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4" t="s">
        <v>13</v>
      </c>
      <c r="C42" s="94"/>
      <c r="D42" s="41">
        <f>SUM(D33:D41)</f>
        <v>12</v>
      </c>
      <c r="E42" s="34">
        <f>SUM(E33:E41)</f>
        <v>0</v>
      </c>
      <c r="F42" s="39">
        <f>SUM(F33:F41)</f>
        <v>61</v>
      </c>
      <c r="G42" s="34"/>
      <c r="H42" s="42">
        <f>SUM(H33:H41)</f>
        <v>4</v>
      </c>
      <c r="I42" s="35">
        <f>SUM(I33:I41)</f>
        <v>0</v>
      </c>
      <c r="J42" s="40">
        <f>SUM(J33:J41)</f>
        <v>54</v>
      </c>
      <c r="K42" s="34"/>
      <c r="L42" s="42">
        <f>SUM(L33:L41)</f>
        <v>3</v>
      </c>
      <c r="M42" s="36">
        <f>SUM(M33:M41)</f>
        <v>0</v>
      </c>
      <c r="N42" s="40">
        <f>SUM(N33:N41)</f>
        <v>0</v>
      </c>
      <c r="O42" s="34"/>
      <c r="P42" s="42">
        <f>SUM(P33:P41)</f>
        <v>0</v>
      </c>
      <c r="Q42" s="36">
        <f>SUM(Q33:Q41)</f>
        <v>0</v>
      </c>
      <c r="R42" s="40">
        <f>SUM(R33:R41)</f>
        <v>14</v>
      </c>
      <c r="S42" s="34"/>
      <c r="T42" s="42">
        <f>SUM(T33:T41)</f>
        <v>1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95"/>
      <c r="AE42" s="21">
        <f>F42+J42+N42+R42+V42+Z42</f>
        <v>129</v>
      </c>
      <c r="AF42" s="43">
        <f>SUM(AF33:AF41)</f>
        <v>8</v>
      </c>
      <c r="AG42" s="83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62" t="s">
        <v>16</v>
      </c>
      <c r="C46" s="63"/>
      <c r="D46" s="84"/>
      <c r="E46" s="8"/>
      <c r="F46" s="1"/>
      <c r="G46" s="1"/>
      <c r="H46" s="85" t="s">
        <v>62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62" t="s">
        <v>17</v>
      </c>
      <c r="C48" s="63"/>
      <c r="D48" s="84"/>
      <c r="E48" s="2"/>
      <c r="F48" s="1"/>
      <c r="G48" s="1"/>
      <c r="H48" s="85" t="s">
        <v>29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7"/>
      <c r="W48" s="7"/>
      <c r="X48" s="7"/>
      <c r="Y48" s="1"/>
      <c r="Z48" s="67" t="s">
        <v>42</v>
      </c>
      <c r="AA48" s="68"/>
      <c r="AB48" s="68"/>
      <c r="AC48" s="68"/>
      <c r="AD48" s="68"/>
      <c r="AE48" s="68"/>
      <c r="AF48" s="6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62" t="s">
        <v>30</v>
      </c>
      <c r="C50" s="63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4" t="s">
        <v>34</v>
      </c>
      <c r="O50" s="65"/>
      <c r="P50" s="66"/>
      <c r="Q50" s="57"/>
      <c r="R50" s="17"/>
      <c r="S50" s="17"/>
      <c r="T50" s="17"/>
      <c r="U50" s="17"/>
      <c r="V50" s="17"/>
      <c r="W50" s="17"/>
      <c r="X50" s="17"/>
      <c r="Y50" s="17"/>
      <c r="Z50" s="67" t="s">
        <v>33</v>
      </c>
      <c r="AA50" s="68"/>
      <c r="AB50" s="68"/>
      <c r="AC50" s="68"/>
      <c r="AD50" s="68"/>
      <c r="AE50" s="68"/>
      <c r="AF50" s="6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91" t="s">
        <v>0</v>
      </c>
      <c r="E52" s="75" t="s">
        <v>1</v>
      </c>
      <c r="F52" s="76" t="s">
        <v>2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19"/>
      <c r="AE52" s="88" t="s">
        <v>3</v>
      </c>
      <c r="AF52" s="88" t="s">
        <v>15</v>
      </c>
      <c r="AG52" s="18"/>
    </row>
    <row r="53" spans="2:33" s="6" customFormat="1" ht="25.5" thickTop="1" thickBot="1">
      <c r="B53" s="71"/>
      <c r="C53" s="71"/>
      <c r="D53" s="92"/>
      <c r="E53" s="75"/>
      <c r="F53" s="76" t="s">
        <v>4</v>
      </c>
      <c r="G53" s="76"/>
      <c r="H53" s="76"/>
      <c r="I53" s="76"/>
      <c r="J53" s="76" t="s">
        <v>5</v>
      </c>
      <c r="K53" s="76"/>
      <c r="L53" s="76"/>
      <c r="M53" s="76"/>
      <c r="N53" s="76" t="s">
        <v>6</v>
      </c>
      <c r="O53" s="76"/>
      <c r="P53" s="76"/>
      <c r="Q53" s="76"/>
      <c r="R53" s="76" t="s">
        <v>7</v>
      </c>
      <c r="S53" s="76"/>
      <c r="T53" s="76"/>
      <c r="U53" s="76"/>
      <c r="V53" s="76" t="s">
        <v>8</v>
      </c>
      <c r="W53" s="76"/>
      <c r="X53" s="76"/>
      <c r="Y53" s="76"/>
      <c r="Z53" s="76" t="s">
        <v>9</v>
      </c>
      <c r="AA53" s="76"/>
      <c r="AB53" s="76"/>
      <c r="AC53" s="76"/>
      <c r="AD53" s="19"/>
      <c r="AE53" s="89"/>
      <c r="AF53" s="89"/>
      <c r="AG53" s="18"/>
    </row>
    <row r="54" spans="2:33" s="6" customFormat="1" ht="25.5" thickTop="1" thickBot="1">
      <c r="B54" s="72"/>
      <c r="C54" s="72"/>
      <c r="D54" s="93"/>
      <c r="E54" s="75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95"/>
      <c r="AE54" s="90"/>
      <c r="AF54" s="90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/>
      <c r="X55" s="29"/>
      <c r="Y55" s="23"/>
      <c r="Z55" s="24"/>
      <c r="AA55" s="24"/>
      <c r="AB55" s="29"/>
      <c r="AC55" s="23">
        <f>AB55</f>
        <v>0</v>
      </c>
      <c r="AD55" s="95"/>
      <c r="AE55" s="21">
        <f>F55+J55+N55+R55+V55+Z55</f>
        <v>0</v>
      </c>
      <c r="AF55" s="30">
        <f>H55+L55+P55+T55+X55+AB55</f>
        <v>0</v>
      </c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/>
      <c r="X56" s="29"/>
      <c r="Y56" s="23"/>
      <c r="Z56" s="24"/>
      <c r="AA56" s="24"/>
      <c r="AB56" s="29"/>
      <c r="AC56" s="23"/>
      <c r="AD56" s="95"/>
      <c r="AE56" s="21">
        <f>F56+J56+N56+R56+V56+Z56</f>
        <v>0</v>
      </c>
      <c r="AF56" s="30">
        <f>H56+L56+P56+T56+X56+AB56</f>
        <v>0</v>
      </c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95"/>
      <c r="AE57" s="21">
        <f t="shared" ref="AE57:AE59" si="4">F57+J57+N57+R57+V57+Z57</f>
        <v>0</v>
      </c>
      <c r="AF57" s="30">
        <f t="shared" ref="AF57:AF63" si="5">H57+L57+P57+T57+X57+AB57</f>
        <v>0</v>
      </c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95"/>
      <c r="AE58" s="21">
        <f t="shared" si="4"/>
        <v>0</v>
      </c>
      <c r="AF58" s="30">
        <f t="shared" si="5"/>
        <v>0</v>
      </c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/>
      <c r="X59" s="29"/>
      <c r="Y59" s="23"/>
      <c r="Z59" s="24"/>
      <c r="AA59" s="24"/>
      <c r="AB59" s="29"/>
      <c r="AC59" s="23">
        <f>AB59</f>
        <v>0</v>
      </c>
      <c r="AD59" s="95"/>
      <c r="AE59" s="21">
        <f t="shared" si="4"/>
        <v>0</v>
      </c>
      <c r="AF59" s="30">
        <f t="shared" si="5"/>
        <v>0</v>
      </c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/>
      <c r="X60" s="29"/>
      <c r="Y60" s="23"/>
      <c r="Z60" s="24"/>
      <c r="AA60" s="24"/>
      <c r="AB60" s="29"/>
      <c r="AC60" s="23">
        <f>AB60</f>
        <v>0</v>
      </c>
      <c r="AD60" s="95"/>
      <c r="AE60" s="21">
        <f>F60+J60+N60+R60+V60+Z60</f>
        <v>0</v>
      </c>
      <c r="AF60" s="30">
        <f t="shared" si="5"/>
        <v>0</v>
      </c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/>
      <c r="X61" s="29"/>
      <c r="Y61" s="23"/>
      <c r="Z61" s="24"/>
      <c r="AA61" s="24"/>
      <c r="AB61" s="29"/>
      <c r="AC61" s="23">
        <f>AB61</f>
        <v>0</v>
      </c>
      <c r="AD61" s="95"/>
      <c r="AE61" s="21">
        <f t="shared" ref="AE61:AE62" si="6">F61+J61+N61+R61+V61+Z61</f>
        <v>0</v>
      </c>
      <c r="AF61" s="30">
        <f t="shared" si="5"/>
        <v>0</v>
      </c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95"/>
      <c r="AE62" s="21">
        <f t="shared" si="6"/>
        <v>0</v>
      </c>
      <c r="AF62" s="30">
        <f t="shared" si="5"/>
        <v>0</v>
      </c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95"/>
      <c r="AE63" s="21">
        <f>F63+J63+N63+R63+V63+Z63</f>
        <v>0</v>
      </c>
      <c r="AF63" s="30">
        <f t="shared" si="5"/>
        <v>0</v>
      </c>
      <c r="AG63" s="18"/>
    </row>
    <row r="64" spans="2:33" s="6" customFormat="1" ht="25.5" thickTop="1" thickBot="1">
      <c r="B64" s="94" t="s">
        <v>13</v>
      </c>
      <c r="C64" s="94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95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62" t="s">
        <v>16</v>
      </c>
      <c r="C68" s="63"/>
      <c r="D68" s="84"/>
      <c r="E68" s="8"/>
      <c r="F68" s="1"/>
      <c r="G68" s="1"/>
      <c r="H68" s="85" t="s">
        <v>61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62" t="s">
        <v>17</v>
      </c>
      <c r="C70" s="63"/>
      <c r="D70" s="84"/>
      <c r="E70" s="2"/>
      <c r="F70" s="1"/>
      <c r="G70" s="1"/>
      <c r="H70" s="85" t="s">
        <v>29</v>
      </c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7"/>
      <c r="W70" s="7"/>
      <c r="X70" s="7"/>
      <c r="Y70" s="1"/>
      <c r="Z70" s="67" t="s">
        <v>42</v>
      </c>
      <c r="AA70" s="68"/>
      <c r="AB70" s="68"/>
      <c r="AC70" s="68"/>
      <c r="AD70" s="68"/>
      <c r="AE70" s="68"/>
      <c r="AF70" s="6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62" t="s">
        <v>30</v>
      </c>
      <c r="C72" s="63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4" t="s">
        <v>34</v>
      </c>
      <c r="O72" s="65"/>
      <c r="P72" s="66"/>
      <c r="Q72" s="57"/>
      <c r="R72" s="17"/>
      <c r="S72" s="17"/>
      <c r="T72" s="17"/>
      <c r="U72" s="17"/>
      <c r="V72" s="17"/>
      <c r="W72" s="17"/>
      <c r="X72" s="17"/>
      <c r="Y72" s="17"/>
      <c r="Z72" s="67" t="s">
        <v>35</v>
      </c>
      <c r="AA72" s="68"/>
      <c r="AB72" s="68"/>
      <c r="AC72" s="68"/>
      <c r="AD72" s="68"/>
      <c r="AE72" s="68"/>
      <c r="AF72" s="6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91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19"/>
      <c r="AE74" s="88"/>
      <c r="AF74" s="88"/>
      <c r="AG74" s="18"/>
    </row>
    <row r="75" spans="2:33" s="6" customFormat="1" ht="25.5" thickTop="1" thickBot="1">
      <c r="B75" s="71"/>
      <c r="C75" s="71"/>
      <c r="D75" s="92"/>
      <c r="E75" s="75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19"/>
      <c r="AE75" s="89"/>
      <c r="AF75" s="89"/>
      <c r="AG75" s="18"/>
    </row>
    <row r="76" spans="2:33" s="6" customFormat="1" ht="25.5" thickTop="1" thickBot="1">
      <c r="B76" s="72"/>
      <c r="C76" s="72"/>
      <c r="D76" s="93"/>
      <c r="E76" s="75"/>
      <c r="F76" s="44"/>
      <c r="G76" s="44"/>
      <c r="H76" s="28"/>
      <c r="I76" s="44"/>
      <c r="J76" s="44"/>
      <c r="K76" s="44"/>
      <c r="L76" s="28"/>
      <c r="M76" s="44"/>
      <c r="N76" s="44"/>
      <c r="O76" s="44"/>
      <c r="P76" s="28"/>
      <c r="Q76" s="44"/>
      <c r="R76" s="44"/>
      <c r="S76" s="44"/>
      <c r="T76" s="28"/>
      <c r="U76" s="44"/>
      <c r="V76" s="44"/>
      <c r="W76" s="44"/>
      <c r="X76" s="28"/>
      <c r="Y76" s="44"/>
      <c r="Z76" s="44"/>
      <c r="AA76" s="44"/>
      <c r="AB76" s="28"/>
      <c r="AC76" s="44"/>
      <c r="AD76" s="95"/>
      <c r="AE76" s="90"/>
      <c r="AF76" s="90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/>
      <c r="AD77" s="95"/>
      <c r="AE77" s="21"/>
      <c r="AF77" s="30"/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95"/>
      <c r="AE78" s="21"/>
      <c r="AF78" s="30"/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95"/>
      <c r="AE79" s="21"/>
      <c r="AF79" s="30"/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95"/>
      <c r="AE80" s="21"/>
      <c r="AF80" s="30"/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/>
      <c r="AD81" s="95"/>
      <c r="AE81" s="21"/>
      <c r="AF81" s="30"/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/>
      <c r="AD82" s="95"/>
      <c r="AE82" s="21"/>
      <c r="AF82" s="30"/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/>
      <c r="AD83" s="95"/>
      <c r="AE83" s="21"/>
      <c r="AF83" s="30"/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/>
      <c r="AD84" s="95"/>
      <c r="AE84" s="21"/>
      <c r="AF84" s="30"/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/>
      <c r="AD85" s="95"/>
      <c r="AE85" s="21"/>
      <c r="AF85" s="30"/>
      <c r="AG85" s="18"/>
    </row>
    <row r="86" spans="2:33" s="6" customFormat="1" ht="25.5" thickTop="1" thickBot="1">
      <c r="B86" s="94" t="s">
        <v>13</v>
      </c>
      <c r="C86" s="94"/>
      <c r="D86" s="41"/>
      <c r="E86" s="34"/>
      <c r="F86" s="39"/>
      <c r="G86" s="34"/>
      <c r="H86" s="42"/>
      <c r="I86" s="35"/>
      <c r="J86" s="40"/>
      <c r="K86" s="34"/>
      <c r="L86" s="42"/>
      <c r="M86" s="36"/>
      <c r="N86" s="40"/>
      <c r="O86" s="34"/>
      <c r="P86" s="42"/>
      <c r="Q86" s="36"/>
      <c r="R86" s="40"/>
      <c r="S86" s="34"/>
      <c r="T86" s="42"/>
      <c r="U86" s="37"/>
      <c r="V86" s="40"/>
      <c r="W86" s="34"/>
      <c r="X86" s="42"/>
      <c r="Y86" s="38"/>
      <c r="Z86" s="40"/>
      <c r="AA86" s="34"/>
      <c r="AB86" s="42"/>
      <c r="AC86" s="25"/>
      <c r="AD86" s="95"/>
      <c r="AE86" s="21"/>
      <c r="AF86" s="43"/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62" t="s">
        <v>16</v>
      </c>
      <c r="C90" s="63"/>
      <c r="D90" s="84"/>
      <c r="E90" s="8"/>
      <c r="H90" s="85" t="s">
        <v>45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7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62" t="s">
        <v>17</v>
      </c>
      <c r="C92" s="63"/>
      <c r="D92" s="84"/>
      <c r="E92" s="2"/>
      <c r="H92" s="85" t="s">
        <v>29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7"/>
      <c r="W92" s="7"/>
      <c r="X92" s="7"/>
      <c r="Z92" s="67" t="s">
        <v>42</v>
      </c>
      <c r="AA92" s="68"/>
      <c r="AB92" s="68"/>
      <c r="AC92" s="68"/>
      <c r="AD92" s="68"/>
      <c r="AE92" s="68"/>
      <c r="AF92" s="69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62" t="s">
        <v>30</v>
      </c>
      <c r="C94" s="63"/>
      <c r="D94" s="26">
        <v>40</v>
      </c>
      <c r="E94" s="17"/>
      <c r="H94" s="17"/>
      <c r="I94" s="17"/>
      <c r="J94" s="17"/>
      <c r="K94" s="17"/>
      <c r="M94" s="57"/>
      <c r="N94" s="64" t="s">
        <v>34</v>
      </c>
      <c r="O94" s="65"/>
      <c r="P94" s="66"/>
      <c r="Q94" s="57"/>
      <c r="R94" s="17"/>
      <c r="S94" s="17"/>
      <c r="T94" s="17"/>
      <c r="U94" s="17"/>
      <c r="V94" s="17"/>
      <c r="W94" s="17"/>
      <c r="X94" s="17"/>
      <c r="Y94" s="17"/>
      <c r="Z94" s="67" t="s">
        <v>36</v>
      </c>
      <c r="AA94" s="68"/>
      <c r="AB94" s="68"/>
      <c r="AC94" s="68"/>
      <c r="AD94" s="68"/>
      <c r="AE94" s="68"/>
      <c r="AF94" s="69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4" t="s">
        <v>59</v>
      </c>
      <c r="C97" s="74"/>
      <c r="D97" s="73" t="s">
        <v>0</v>
      </c>
      <c r="E97" s="75" t="s">
        <v>1</v>
      </c>
      <c r="F97" s="76" t="s">
        <v>2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45"/>
      <c r="AE97" s="73" t="s">
        <v>3</v>
      </c>
      <c r="AF97" s="73" t="s">
        <v>15</v>
      </c>
      <c r="AG97" s="5"/>
    </row>
    <row r="98" spans="2:33" s="1" customFormat="1" ht="24.75" customHeight="1" thickTop="1" thickBot="1">
      <c r="B98" s="74"/>
      <c r="C98" s="74"/>
      <c r="D98" s="73"/>
      <c r="E98" s="75"/>
      <c r="F98" s="76" t="s">
        <v>4</v>
      </c>
      <c r="G98" s="76"/>
      <c r="H98" s="76"/>
      <c r="I98" s="76"/>
      <c r="J98" s="76" t="s">
        <v>5</v>
      </c>
      <c r="K98" s="76"/>
      <c r="L98" s="76"/>
      <c r="M98" s="76"/>
      <c r="N98" s="76" t="s">
        <v>6</v>
      </c>
      <c r="O98" s="76"/>
      <c r="P98" s="76"/>
      <c r="Q98" s="76"/>
      <c r="R98" s="76" t="s">
        <v>7</v>
      </c>
      <c r="S98" s="76"/>
      <c r="T98" s="76"/>
      <c r="U98" s="76"/>
      <c r="V98" s="76" t="s">
        <v>8</v>
      </c>
      <c r="W98" s="76"/>
      <c r="X98" s="76"/>
      <c r="Y98" s="76"/>
      <c r="Z98" s="76" t="s">
        <v>9</v>
      </c>
      <c r="AA98" s="76"/>
      <c r="AB98" s="76"/>
      <c r="AC98" s="76"/>
      <c r="AD98" s="52"/>
      <c r="AE98" s="73"/>
      <c r="AF98" s="73"/>
      <c r="AG98" s="2"/>
    </row>
    <row r="99" spans="2:33" s="1" customFormat="1" ht="24.75" customHeight="1" thickTop="1" thickBot="1">
      <c r="B99" s="74"/>
      <c r="C99" s="74"/>
      <c r="D99" s="73"/>
      <c r="E99" s="75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73"/>
      <c r="AF99" s="73"/>
      <c r="AG99" s="2"/>
    </row>
    <row r="100" spans="2:33" s="1" customFormat="1" ht="24.75" customHeight="1" thickTop="1" thickBot="1">
      <c r="B100" s="74"/>
      <c r="C100" s="74"/>
      <c r="D100" s="53">
        <f>D19+D42</f>
        <v>48</v>
      </c>
      <c r="E100" s="54" t="e">
        <f>E19+E40+#REF!</f>
        <v>#REF!</v>
      </c>
      <c r="F100" s="55">
        <f>F$19+F$42+F64+F86</f>
        <v>270</v>
      </c>
      <c r="G100" s="55">
        <f t="shared" ref="G100:AB100" si="7">G$19+G$42+G64+G86</f>
        <v>0</v>
      </c>
      <c r="H100" s="58">
        <f t="shared" si="7"/>
        <v>16</v>
      </c>
      <c r="I100" s="55">
        <f t="shared" si="7"/>
        <v>0</v>
      </c>
      <c r="J100" s="55">
        <f t="shared" si="7"/>
        <v>194</v>
      </c>
      <c r="K100" s="55">
        <f t="shared" si="7"/>
        <v>0</v>
      </c>
      <c r="L100" s="58">
        <f t="shared" si="7"/>
        <v>12</v>
      </c>
      <c r="M100" s="55">
        <f t="shared" si="7"/>
        <v>0</v>
      </c>
      <c r="N100" s="55">
        <f t="shared" si="7"/>
        <v>13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46</v>
      </c>
      <c r="S100" s="55">
        <f t="shared" si="7"/>
        <v>0</v>
      </c>
      <c r="T100" s="58">
        <f t="shared" si="7"/>
        <v>2</v>
      </c>
      <c r="U100" s="55">
        <f t="shared" si="7"/>
        <v>0</v>
      </c>
      <c r="V100" s="55">
        <f t="shared" si="7"/>
        <v>3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f t="shared" si="7"/>
        <v>0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526</v>
      </c>
      <c r="AF100" s="43">
        <f>AF$19+AF$42+AF64+AF86</f>
        <v>30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4" t="s">
        <v>60</v>
      </c>
      <c r="C102" s="74"/>
      <c r="D102" s="77" t="s">
        <v>0</v>
      </c>
      <c r="E102" s="78" t="s">
        <v>1</v>
      </c>
      <c r="F102" s="79" t="s">
        <v>22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45"/>
      <c r="AE102" s="97" t="s">
        <v>25</v>
      </c>
      <c r="AF102" s="97"/>
      <c r="AG102" s="2"/>
    </row>
    <row r="103" spans="2:33" s="1" customFormat="1" ht="28.5" thickTop="1" thickBot="1">
      <c r="B103" s="74"/>
      <c r="C103" s="74"/>
      <c r="D103" s="77"/>
      <c r="E103" s="78"/>
      <c r="F103" s="81" t="s">
        <v>23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46"/>
      <c r="R103" s="81" t="s">
        <v>24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74"/>
      <c r="C104" s="74"/>
      <c r="D104" s="77"/>
      <c r="E104" s="78"/>
      <c r="F104" s="81" t="s">
        <v>37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46"/>
      <c r="R104" s="81" t="s">
        <v>39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46"/>
      <c r="AD104" s="47"/>
      <c r="AE104" s="50">
        <f>AE100</f>
        <v>526</v>
      </c>
      <c r="AF104" s="51">
        <f>AF100</f>
        <v>30</v>
      </c>
      <c r="AG104" s="2"/>
    </row>
    <row r="105" spans="2:33" s="1" customFormat="1" ht="28.5" thickTop="1" thickBot="1">
      <c r="B105" s="74"/>
      <c r="C105" s="74"/>
      <c r="D105" s="77"/>
      <c r="E105" s="78"/>
      <c r="F105" s="81" t="s">
        <v>38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46"/>
      <c r="R105" s="81" t="s">
        <v>40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46"/>
      <c r="AD105" s="47"/>
      <c r="AE105" s="96" t="s">
        <v>41</v>
      </c>
      <c r="AF105" s="96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سادس علوم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2021-04-07T15:13:17Z</dcterms:modified>
</cp:coreProperties>
</file>