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10" yWindow="-110" windowWidth="19420" windowHeight="10420"/>
  </bookViews>
  <sheets>
    <sheet name="رياضيات - 4ب - ف1 - للنشر" sheetId="23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54" i="23" l="1"/>
  <c r="G54" i="23"/>
  <c r="H54" i="23"/>
  <c r="I54" i="23"/>
  <c r="J54" i="23"/>
  <c r="K54" i="23"/>
  <c r="L54" i="23"/>
  <c r="M54" i="23"/>
  <c r="N54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F11" i="23"/>
  <c r="AF12" i="23"/>
  <c r="AF13" i="23"/>
  <c r="AF14" i="23"/>
  <c r="AF15" i="23"/>
  <c r="AF16" i="23"/>
  <c r="AF17" i="23"/>
  <c r="AF18" i="23"/>
  <c r="AE13" i="23"/>
  <c r="AE14" i="23"/>
  <c r="AE19" i="23"/>
  <c r="AF37" i="23"/>
  <c r="AF33" i="23"/>
  <c r="AF34" i="23"/>
  <c r="AF35" i="23"/>
  <c r="AF36" i="23"/>
  <c r="AE33" i="23"/>
  <c r="AE34" i="23"/>
  <c r="AE38" i="23"/>
  <c r="C33" i="23"/>
  <c r="C34" i="23"/>
  <c r="C35" i="23"/>
  <c r="C36" i="23"/>
  <c r="C37" i="23"/>
  <c r="C38" i="23"/>
  <c r="C39" i="23"/>
  <c r="C10" i="23"/>
  <c r="C11" i="23"/>
  <c r="C12" i="23"/>
  <c r="C13" i="23"/>
  <c r="C14" i="23"/>
  <c r="C15" i="23"/>
  <c r="C16" i="23"/>
  <c r="C17" i="23"/>
  <c r="C18" i="23"/>
  <c r="AF10" i="23" l="1"/>
  <c r="AF40" i="23" l="1"/>
  <c r="AB40" i="23"/>
  <c r="Z40" i="23"/>
  <c r="Y40" i="23"/>
  <c r="X40" i="23"/>
  <c r="V40" i="23"/>
  <c r="U40" i="23"/>
  <c r="T40" i="23"/>
  <c r="R40" i="23"/>
  <c r="Q40" i="23"/>
  <c r="P40" i="23"/>
  <c r="N40" i="23"/>
  <c r="M40" i="23"/>
  <c r="L40" i="23"/>
  <c r="J40" i="23"/>
  <c r="I40" i="23"/>
  <c r="H40" i="23"/>
  <c r="F40" i="23"/>
  <c r="E40" i="23"/>
  <c r="D40" i="23"/>
  <c r="AC39" i="23"/>
  <c r="AC38" i="23"/>
  <c r="AC37" i="23"/>
  <c r="AC33" i="23"/>
  <c r="AD54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54" i="23" s="1"/>
  <c r="H19" i="23"/>
  <c r="AB19" i="23"/>
  <c r="AC10" i="23"/>
  <c r="X19" i="23"/>
  <c r="Q19" i="23"/>
  <c r="I19" i="23"/>
  <c r="AC15" i="23"/>
  <c r="P19" i="23"/>
  <c r="U19" i="23"/>
  <c r="T19" i="23"/>
  <c r="M19" i="23"/>
  <c r="L19" i="23"/>
  <c r="AF58" i="23" l="1"/>
  <c r="D54" i="23"/>
  <c r="AC19" i="23"/>
  <c r="AC54" i="23" s="1"/>
  <c r="AC40" i="23"/>
  <c r="AE40" i="23"/>
  <c r="AE58" i="23" l="1"/>
</calcChain>
</file>

<file path=xl/sharedStrings.xml><?xml version="1.0" encoding="utf-8"?>
<sst xmlns="http://schemas.openxmlformats.org/spreadsheetml/2006/main" count="156" uniqueCount="44">
  <si>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</si>
  <si>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</si>
  <si>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</si>
  <si>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</si>
  <si>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</si>
  <si>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</si>
  <si>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</si>
  <si>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</si>
  <si>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</si>
  <si>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</si>
  <si>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</si>
  <si>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</si>
  <si>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</si>
  <si>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</si>
  <si>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</si>
  <si>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</si>
  <si>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</si>
  <si>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</si>
  <si>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</si>
  <si>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</si>
  <si>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</si>
  <si>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</si>
  <si>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</si>
  <si>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</si>
  <si>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</si>
  <si>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</si>
  <si>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</si>
  <si>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</si>
  <si>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</si>
  <si>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</si>
  <si>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</si>
  <si>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</si>
  <si>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</si>
  <si>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</si>
  <si>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</si>
  <si>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</si>
  <si>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</si>
  <si>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</si>
  <si>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</si>
  <si>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</si>
  <si>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الحديث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</si>
  <si>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t>ملخص بحسب الأهداف لجدول مواصفات  مادة الحديث للصف الأول متوسط الفصل الأول</t>
  </si>
  <si>
    <t>جدول مواصفات  مادة الحديث للصف الأول متوسط الفصل الأول</t>
  </si>
  <si>
    <t>إعداد أ.ملاك محمد العمري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</si>
</sst>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5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4" fillId="0" borderId="0" applyNumberForma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6" borderId="15" applyNumberFormat="0" applyAlignment="0" applyProtection="0"/>
    <xf numFmtId="0" fontId="52" fillId="17" borderId="16" applyNumberFormat="0" applyAlignment="0" applyProtection="0"/>
    <xf numFmtId="0" fontId="53" fillId="17" borderId="15" applyNumberFormat="0" applyAlignment="0" applyProtection="0"/>
    <xf numFmtId="0" fontId="54" fillId="0" borderId="17" applyNumberFormat="0" applyFill="0" applyAlignment="0" applyProtection="0"/>
    <xf numFmtId="0" fontId="55" fillId="18" borderId="18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0" fontId="5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7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9" fillId="0" borderId="0" xfId="0" applyNumberFormat="1" applyFont="1" applyFill="1" applyBorder="1" applyAlignment="1" applyProtection="1">
      <alignment vertical="center" readingOrder="2"/>
    </xf>
    <xf numFmtId="0" fontId="32" fillId="3" borderId="8" xfId="0" applyNumberFormat="1" applyFont="1" applyFill="1" applyBorder="1" applyAlignment="1" applyProtection="1">
      <alignment horizontal="center" vertical="center" readingOrder="2"/>
    </xf>
    <xf numFmtId="0" fontId="28" fillId="3" borderId="8" xfId="0" applyNumberFormat="1" applyFont="1" applyFill="1" applyBorder="1" applyAlignment="1" applyProtection="1">
      <alignment horizontal="center" vertical="center" readingOrder="2"/>
    </xf>
    <xf numFmtId="1" fontId="33" fillId="0" borderId="8" xfId="0" applyNumberFormat="1" applyFont="1" applyFill="1" applyBorder="1" applyAlignment="1" applyProtection="1">
      <alignment horizontal="center" vertical="center" readingOrder="2"/>
    </xf>
    <xf numFmtId="2" fontId="34" fillId="3" borderId="8" xfId="0" applyNumberFormat="1" applyFont="1" applyFill="1" applyBorder="1" applyAlignment="1" applyProtection="1">
      <alignment horizontal="center" vertical="center" readingOrder="2"/>
    </xf>
    <xf numFmtId="1" fontId="35" fillId="3" borderId="8" xfId="0" applyNumberFormat="1" applyFont="1" applyFill="1" applyBorder="1" applyAlignment="1" applyProtection="1">
      <alignment horizontal="center" vertical="center" readingOrder="2"/>
    </xf>
    <xf numFmtId="0" fontId="33" fillId="0" borderId="8" xfId="0" applyNumberFormat="1" applyFont="1" applyFill="1" applyBorder="1" applyAlignment="1" applyProtection="1">
      <alignment horizontal="center" vertical="center" readingOrder="2"/>
    </xf>
    <xf numFmtId="2" fontId="28" fillId="4" borderId="8" xfId="0" applyNumberFormat="1" applyFont="1" applyFill="1" applyBorder="1" applyAlignment="1" applyProtection="1">
      <alignment horizontal="center" vertical="center" readingOrder="2"/>
    </xf>
    <xf numFmtId="0" fontId="37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8" xfId="0" applyNumberFormat="1" applyFont="1" applyFill="1" applyBorder="1" applyAlignment="1" applyProtection="1">
      <alignment horizontal="center" vertical="center" readingOrder="2"/>
    </xf>
    <xf numFmtId="0" fontId="38" fillId="6" borderId="8" xfId="0" applyNumberFormat="1" applyFont="1" applyFill="1" applyBorder="1" applyAlignment="1" applyProtection="1">
      <alignment horizontal="center" vertical="center" readingOrder="2"/>
    </xf>
    <xf numFmtId="1" fontId="28" fillId="12" borderId="8" xfId="0" applyNumberFormat="1" applyFont="1" applyFill="1" applyBorder="1" applyAlignment="1" applyProtection="1">
      <alignment horizontal="center" vertical="center" readingOrder="2"/>
    </xf>
    <xf numFmtId="1" fontId="33" fillId="12" borderId="8" xfId="0" applyNumberFormat="1" applyFont="1" applyFill="1" applyBorder="1" applyAlignment="1" applyProtection="1">
      <alignment horizontal="center" vertical="center" readingOrder="2"/>
    </xf>
    <xf numFmtId="1" fontId="33" fillId="6" borderId="8" xfId="0" applyNumberFormat="1" applyFont="1" applyFill="1" applyBorder="1" applyAlignment="1" applyProtection="1">
      <alignment horizontal="center" vertical="center" readingOrder="2"/>
    </xf>
    <xf numFmtId="0" fontId="33" fillId="6" borderId="8" xfId="0" applyNumberFormat="1" applyFont="1" applyFill="1" applyBorder="1" applyAlignment="1" applyProtection="1">
      <alignment horizontal="center" vertical="center" readingOrder="2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39" fillId="6" borderId="8" xfId="0" applyNumberFormat="1" applyFont="1" applyFill="1" applyBorder="1" applyAlignment="1" applyProtection="1">
      <alignment horizontal="center" vertical="center" readingOrder="2"/>
    </xf>
    <xf numFmtId="2" fontId="39" fillId="6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1" fontId="42" fillId="6" borderId="8" xfId="0" applyNumberFormat="1" applyFont="1" applyFill="1" applyBorder="1" applyAlignment="1" applyProtection="1">
      <alignment horizontal="center" vertical="center" readingOrder="2"/>
    </xf>
    <xf numFmtId="1" fontId="41" fillId="6" borderId="8" xfId="0" applyNumberFormat="1" applyFont="1" applyFill="1" applyBorder="1" applyAlignment="1" applyProtection="1">
      <alignment horizontal="center" vertical="center" readingOrder="2"/>
    </xf>
    <xf numFmtId="0" fontId="38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1" fillId="0" borderId="8" xfId="0" applyNumberFormat="1" applyFont="1" applyFill="1" applyBorder="1" applyAlignment="1" applyProtection="1">
      <alignment vertical="center" readingOrder="2"/>
    </xf>
    <xf numFmtId="0" fontId="19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8" fillId="8" borderId="8" xfId="0" applyNumberFormat="1" applyFont="1" applyFill="1" applyBorder="1" applyAlignment="1" applyProtection="1">
      <alignment horizontal="center" vertical="center" wrapText="1" readingOrder="2"/>
    </xf>
    <xf numFmtId="0" fontId="18" fillId="7" borderId="8" xfId="0" applyNumberFormat="1" applyFont="1" applyFill="1" applyBorder="1" applyAlignment="1" applyProtection="1">
      <alignment horizontal="center" vertical="center" wrapText="1" readingOrder="2"/>
    </xf>
    <xf numFmtId="1" fontId="18" fillId="8" borderId="8" xfId="0" applyNumberFormat="1" applyFont="1" applyFill="1" applyBorder="1" applyAlignment="1" applyProtection="1">
      <alignment horizontal="center" vertical="center" wrapText="1" readingOrder="2"/>
    </xf>
    <xf numFmtId="1" fontId="18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8" xfId="0" applyNumberFormat="1" applyFont="1" applyFill="1" applyBorder="1" applyAlignment="1" applyProtection="1">
      <alignment horizontal="center" vertical="center" readingOrder="2"/>
    </xf>
    <xf numFmtId="0" fontId="28" fillId="5" borderId="8" xfId="0" applyNumberFormat="1" applyFont="1" applyFill="1" applyBorder="1" applyAlignment="1" applyProtection="1">
      <alignment horizontal="center" vertical="center" readingOrder="2"/>
    </xf>
    <xf numFmtId="1" fontId="29" fillId="6" borderId="8" xfId="0" applyNumberFormat="1" applyFont="1" applyFill="1" applyBorder="1" applyAlignment="1" applyProtection="1">
      <alignment horizontal="center" vertical="center" readingOrder="2"/>
    </xf>
    <xf numFmtId="1" fontId="28" fillId="6" borderId="8" xfId="0" applyNumberFormat="1" applyFont="1" applyFill="1" applyBorder="1" applyAlignment="1" applyProtection="1">
      <alignment horizontal="center" vertical="center" readingOrder="2"/>
    </xf>
    <xf numFmtId="0" fontId="8" fillId="44" borderId="6" xfId="0" applyNumberFormat="1" applyFont="1" applyFill="1" applyBorder="1" applyAlignment="1" applyProtection="1">
      <alignment vertical="center" readingOrder="2"/>
    </xf>
    <xf numFmtId="1" fontId="30" fillId="6" borderId="8" xfId="0" applyNumberFormat="1" applyFont="1" applyFill="1" applyBorder="1" applyAlignment="1" applyProtection="1">
      <alignment horizontal="center" vertical="center" readingOrder="2"/>
    </xf>
    <xf numFmtId="0" fontId="63" fillId="6" borderId="8" xfId="3" applyFont="1" applyFill="1" applyBorder="1" applyAlignment="1">
      <alignment horizontal="center" vertical="center" wrapText="1"/>
    </xf>
    <xf numFmtId="0" fontId="62" fillId="6" borderId="8" xfId="3" applyFont="1" applyFill="1" applyBorder="1" applyAlignment="1">
      <alignment horizontal="center" vertical="center" wrapText="1"/>
    </xf>
    <xf numFmtId="0" fontId="36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6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61" fillId="44" borderId="5" xfId="0" applyNumberFormat="1" applyFont="1" applyFill="1" applyBorder="1" applyAlignment="1" applyProtection="1">
      <alignment horizontal="center" vertical="center" readingOrder="2"/>
    </xf>
    <xf numFmtId="0" fontId="61" fillId="44" borderId="6" xfId="0" applyNumberFormat="1" applyFont="1" applyFill="1" applyBorder="1" applyAlignment="1" applyProtection="1">
      <alignment horizontal="center" vertical="center" readingOrder="2"/>
    </xf>
    <xf numFmtId="0" fontId="61" fillId="44" borderId="7" xfId="0" applyNumberFormat="1" applyFont="1" applyFill="1" applyBorder="1" applyAlignment="1" applyProtection="1">
      <alignment horizontal="center" vertical="center" readingOrder="2"/>
    </xf>
    <xf numFmtId="0" fontId="21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6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6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6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6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8" fillId="4" borderId="8" xfId="0" applyNumberFormat="1" applyFont="1" applyFill="1" applyBorder="1" applyAlignment="1" applyProtection="1">
      <alignment horizontal="center" vertical="center" wrapText="1" readingOrder="2"/>
    </xf>
    <xf numFmtId="0" fontId="38" fillId="12" borderId="8" xfId="0" applyNumberFormat="1" applyFont="1" applyFill="1" applyBorder="1" applyAlignment="1" applyProtection="1">
      <alignment horizontal="center" vertical="center" readingOrder="2"/>
    </xf>
    <xf numFmtId="0" fontId="31" fillId="12" borderId="8" xfId="0" applyNumberFormat="1" applyFont="1" applyFill="1" applyBorder="1" applyAlignment="1" applyProtection="1">
      <alignment horizontal="center" vertical="center" wrapText="1" readingOrder="2"/>
    </xf>
    <xf numFmtId="0" fontId="28" fillId="9" borderId="8" xfId="0" applyNumberFormat="1" applyFont="1" applyFill="1" applyBorder="1" applyAlignment="1" applyProtection="1">
      <alignment horizontal="center" vertical="center" wrapText="1" readingOrder="2"/>
    </xf>
    <xf numFmtId="0" fontId="31" fillId="10" borderId="8" xfId="0" applyNumberFormat="1" applyFont="1" applyFill="1" applyBorder="1" applyAlignment="1" applyProtection="1">
      <alignment horizontal="center" vertical="center" readingOrder="2"/>
    </xf>
    <xf numFmtId="0" fontId="28" fillId="10" borderId="8" xfId="0" applyNumberFormat="1" applyFont="1" applyFill="1" applyBorder="1" applyAlignment="1" applyProtection="1">
      <alignment horizontal="center" vertical="center" readingOrder="2"/>
    </xf>
    <xf numFmtId="0" fontId="31" fillId="0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6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36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12" borderId="8" xfId="3" applyFont="1" applyFill="1" applyBorder="1" applyAlignment="1">
      <alignment horizontal="center" vertical="center"/>
    </xf>
    <xf numFmtId="0" fontId="28" fillId="11" borderId="8" xfId="0" applyNumberFormat="1" applyFont="1" applyFill="1" applyBorder="1" applyAlignment="1" applyProtection="1">
      <alignment horizontal="center" vertical="center" readingOrder="2"/>
    </xf>
    <xf numFmtId="1" fontId="18" fillId="8" borderId="8" xfId="0" applyNumberFormat="1" applyFont="1" applyFill="1" applyBorder="1" applyAlignment="1" applyProtection="1">
      <alignment horizontal="center" vertical="center" wrapText="1" readingOrder="2"/>
    </xf>
    <xf numFmtId="0" fontId="18" fillId="10" borderId="8" xfId="0" applyNumberFormat="1" applyFont="1" applyFill="1" applyBorder="1" applyAlignment="1" applyProtection="1">
      <alignment horizontal="center" vertical="center" wrapText="1" readingOrder="2"/>
    </xf>
    <xf numFmtId="0" fontId="24" fillId="12" borderId="5" xfId="0" applyNumberFormat="1" applyFont="1" applyFill="1" applyBorder="1" applyAlignment="1" applyProtection="1">
      <alignment horizontal="center" vertical="center" readingOrder="2"/>
      <protection locked="0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=""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43</xdr:row>
      <xdr:rowOff>44450</xdr:rowOff>
    </xdr:from>
    <xdr:to>
      <xdr:col>31</xdr:col>
      <xdr:colOff>298450</xdr:colOff>
      <xdr:row>44</xdr:row>
      <xdr:rowOff>19050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=""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43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=""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43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=""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43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=""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43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=""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43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=""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43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=""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ak/Downloads/&#1580;&#1583;&#1608;&#1604;%20&#1605;&#1608;&#1575;&#1589;&#1601;&#1575;&#1578;%20&#1605;&#1575;&#1583;&#1577;%20&#1581;&#1583;&#1610;&#1579;%20&#1604;&#1604;&#1589;&#1601;%20%20&#1575;&#1604;&#1571;&#1608;&#1604;%20&#1575;&#1604;&#1605;&#1578;&#1608;&#1587;&#1591;_202012271053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مواصفات مادة حديث للصف  ال"/>
    </sheetNames>
    <sheetDataSet>
      <sheetData sheetId="0">
        <row r="9">
          <cell r="B9" t="str">
            <v>الحديث الأول " إنما مثلي ومثل ما بعثني الله به .......................</v>
          </cell>
          <cell r="Q9">
            <v>2</v>
          </cell>
        </row>
        <row r="10">
          <cell r="B10" t="str">
            <v>الحديث الثالث " قد علمكم نبيكم صلى الله عليه وسلم كل شئ "</v>
          </cell>
          <cell r="Q10">
            <v>2</v>
          </cell>
        </row>
        <row r="11">
          <cell r="B11" t="str">
            <v>الحديث الرابع " الا أدلكم على..........................</v>
          </cell>
          <cell r="Q11">
            <v>3</v>
          </cell>
        </row>
        <row r="12">
          <cell r="B12" t="str">
            <v>الحديث الخامس "قام النبي صلى الله عليه وسلم حتى تورمت .....................</v>
          </cell>
          <cell r="P12">
            <v>13</v>
          </cell>
          <cell r="Q12">
            <v>3</v>
          </cell>
        </row>
        <row r="13">
          <cell r="B13" t="str">
            <v>الحديث السادس "ما عاب النبي صلى الله عليه وسلم طعاما قط ...........</v>
          </cell>
          <cell r="P13">
            <v>13</v>
          </cell>
          <cell r="Q13">
            <v>3</v>
          </cell>
        </row>
        <row r="14">
          <cell r="B14" t="str">
            <v>الحديث السابع " سألت النبي صلى الله عليه وسلم: أي العمل ...............</v>
          </cell>
          <cell r="Q14">
            <v>2</v>
          </cell>
        </row>
        <row r="15">
          <cell r="B15" t="str">
            <v>الحديث التاسع " ما من مسلم يشاك شوكة.......................</v>
          </cell>
          <cell r="Q15">
            <v>3</v>
          </cell>
        </row>
        <row r="16">
          <cell r="B16" t="str">
            <v>الحديث التاسع " الطهور شطر الإيمان.......................</v>
          </cell>
          <cell r="Q16">
            <v>2</v>
          </cell>
        </row>
        <row r="17">
          <cell r="B17" t="str">
            <v>الحديث الحادي عشر " ما من عبد يقول في صباح كل يوم......................</v>
          </cell>
        </row>
        <row r="18">
          <cell r="B18" t="str">
            <v>الحديث الثاني عشر" أما لوقلت حين امسيت........................</v>
          </cell>
          <cell r="P18">
            <v>11</v>
          </cell>
        </row>
        <row r="19">
          <cell r="B19" t="str">
            <v>الحديث الثالث عشر" يا أيهاالناس توبوا.......................</v>
          </cell>
          <cell r="P19">
            <v>15</v>
          </cell>
        </row>
        <row r="20">
          <cell r="B20" t="str">
            <v>الحديث الرابع عشر" كان رسول الله صلى الله عليه وسلم إذا انصرف من.....................</v>
          </cell>
          <cell r="P20">
            <v>16</v>
          </cell>
          <cell r="Q20">
            <v>3</v>
          </cell>
        </row>
        <row r="21">
          <cell r="B21" t="str">
            <v>الحديث الخامس عشر" يامعاذ إني لأحبك ............................</v>
          </cell>
          <cell r="Q21">
            <v>2</v>
          </cell>
        </row>
        <row r="22">
          <cell r="B22" t="str">
            <v>الحديث السادس عشر" المرء مع من أحب ........................."، الحديث السابع عشر"مثل الجليس الصالح والسوء...............</v>
          </cell>
          <cell r="Q22">
            <v>2</v>
          </cell>
        </row>
        <row r="23">
          <cell r="B23" t="str">
            <v>الحديث الثامن عشر" إن من أحبكم إلي وأقربكم مني ........."الحديث التاسع عشر" إن المؤمن ليدرك بحسن خلقه ...................</v>
          </cell>
          <cell r="Q23">
            <v>3</v>
          </cell>
        </row>
        <row r="24">
          <cell r="B24" t="str">
            <v>الحديث الثاني "إنما مثلي ومثل مابعثني الله به.....................</v>
          </cell>
          <cell r="P24">
            <v>13</v>
          </cell>
          <cell r="Q2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550"/>
  <sheetViews>
    <sheetView rightToLeft="1" tabSelected="1" topLeftCell="A40" workbookViewId="0">
      <selection activeCell="AG24" sqref="AG24:AG40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10" customWidth="1"/>
    <col min="4" max="4" width="8.54296875" style="10" customWidth="1"/>
    <col min="5" max="5" width="9.81640625" style="10" hidden="1" customWidth="1"/>
    <col min="6" max="6" width="5.26953125" style="11" customWidth="1"/>
    <col min="7" max="7" width="4.26953125" style="9" hidden="1" customWidth="1"/>
    <col min="8" max="8" width="6.1796875" style="12" customWidth="1"/>
    <col min="9" max="9" width="5.1796875" style="12" hidden="1" customWidth="1"/>
    <col min="10" max="10" width="5.54296875" style="11" customWidth="1"/>
    <col min="11" max="11" width="4.26953125" style="9" hidden="1" customWidth="1"/>
    <col min="12" max="12" width="6.453125" style="12" bestFit="1" customWidth="1"/>
    <col min="13" max="13" width="1.26953125" style="12" hidden="1" customWidth="1"/>
    <col min="14" max="14" width="5.453125" style="11" customWidth="1"/>
    <col min="15" max="15" width="4.26953125" style="9" hidden="1" customWidth="1"/>
    <col min="16" max="16" width="6.453125" style="12" bestFit="1" customWidth="1"/>
    <col min="17" max="17" width="5.1796875" style="12" hidden="1" customWidth="1"/>
    <col min="18" max="18" width="4.26953125" style="11" customWidth="1"/>
    <col min="19" max="19" width="4.26953125" style="9" hidden="1" customWidth="1"/>
    <col min="20" max="20" width="5.54296875" style="12" customWidth="1"/>
    <col min="21" max="21" width="5.26953125" style="12" hidden="1" customWidth="1"/>
    <col min="22" max="22" width="6" style="11" customWidth="1"/>
    <col min="23" max="23" width="4.26953125" style="9" hidden="1" customWidth="1"/>
    <col min="24" max="24" width="5.26953125" style="12" customWidth="1"/>
    <col min="25" max="25" width="5.54296875" style="12" hidden="1" customWidth="1"/>
    <col min="26" max="26" width="4.26953125" style="11" customWidth="1"/>
    <col min="27" max="27" width="4.453125" style="9" hidden="1" customWidth="1"/>
    <col min="28" max="28" width="5.26953125" style="12" customWidth="1"/>
    <col min="29" max="29" width="6" style="12" hidden="1" customWidth="1"/>
    <col min="30" max="30" width="1.54296875" style="14" hidden="1" customWidth="1"/>
    <col min="31" max="31" width="8.54296875" style="13" customWidth="1"/>
    <col min="32" max="32" width="8.1796875" style="10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60" t="s">
        <v>16</v>
      </c>
      <c r="C1" s="61"/>
      <c r="D1" s="82"/>
      <c r="E1" s="8"/>
      <c r="H1" s="96" t="s">
        <v>42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5"/>
      <c r="W1" s="7"/>
      <c r="X1" s="7"/>
      <c r="Z1" s="9"/>
      <c r="AA1" s="9"/>
      <c r="AB1" s="9"/>
      <c r="AC1" s="9"/>
      <c r="AD1" s="9"/>
      <c r="AE1" s="9"/>
      <c r="AF1" s="9"/>
      <c r="AG1" s="80"/>
    </row>
    <row r="2" spans="1:139" s="1" customFormat="1" ht="8.25" customHeight="1" thickTop="1" thickBot="1">
      <c r="AB2" s="16"/>
      <c r="AC2" s="16"/>
      <c r="AD2" s="16"/>
      <c r="AE2" s="16"/>
      <c r="AF2" s="16"/>
      <c r="AG2" s="80"/>
    </row>
    <row r="3" spans="1:139" s="1" customFormat="1" ht="28.5" thickTop="1" thickBot="1">
      <c r="B3" s="60" t="s">
        <v>17</v>
      </c>
      <c r="C3" s="61"/>
      <c r="D3" s="82"/>
      <c r="E3" s="2"/>
      <c r="H3" s="83" t="s">
        <v>29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7"/>
      <c r="X3" s="7"/>
      <c r="Z3" s="65" t="s">
        <v>43</v>
      </c>
      <c r="AA3" s="66"/>
      <c r="AB3" s="66"/>
      <c r="AC3" s="66"/>
      <c r="AD3" s="66"/>
      <c r="AE3" s="66"/>
      <c r="AF3" s="67"/>
      <c r="AG3" s="80"/>
    </row>
    <row r="4" spans="1:139" s="1" customFormat="1" ht="5.5" customHeight="1" thickTop="1" thickBot="1">
      <c r="AG4" s="80"/>
    </row>
    <row r="5" spans="1:139" s="2" customFormat="1" ht="26" thickTop="1" thickBot="1">
      <c r="B5" s="60" t="s">
        <v>30</v>
      </c>
      <c r="C5" s="61"/>
      <c r="D5" s="26">
        <v>40</v>
      </c>
      <c r="E5" s="17"/>
      <c r="H5" s="17"/>
      <c r="I5" s="17"/>
      <c r="J5" s="17"/>
      <c r="K5" s="17"/>
      <c r="M5" s="56"/>
      <c r="N5" s="62" t="s">
        <v>33</v>
      </c>
      <c r="O5" s="63"/>
      <c r="P5" s="64"/>
      <c r="Q5" s="56"/>
      <c r="R5" s="17"/>
      <c r="S5" s="17"/>
      <c r="T5" s="17"/>
      <c r="U5" s="17"/>
      <c r="V5" s="17"/>
      <c r="W5" s="17"/>
      <c r="X5" s="17"/>
      <c r="Y5" s="17"/>
      <c r="Z5" s="65" t="s">
        <v>28</v>
      </c>
      <c r="AA5" s="66"/>
      <c r="AB5" s="66"/>
      <c r="AC5" s="66"/>
      <c r="AD5" s="66"/>
      <c r="AE5" s="66"/>
      <c r="AF5" s="67"/>
      <c r="AG5" s="80"/>
    </row>
    <row r="6" spans="1:139" s="2" customFormat="1" ht="9" customHeight="1" thickTop="1" thickBot="1">
      <c r="AG6" s="80"/>
    </row>
    <row r="7" spans="1:139" s="3" customFormat="1" ht="24.75" customHeight="1" thickTop="1" thickBot="1">
      <c r="A7" s="1"/>
      <c r="B7" s="68" t="s">
        <v>18</v>
      </c>
      <c r="C7" s="68" t="s">
        <v>31</v>
      </c>
      <c r="D7" s="89" t="s">
        <v>0</v>
      </c>
      <c r="E7" s="73" t="s">
        <v>1</v>
      </c>
      <c r="F7" s="74" t="s">
        <v>2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19"/>
      <c r="AE7" s="86" t="s">
        <v>3</v>
      </c>
      <c r="AF7" s="86" t="s">
        <v>15</v>
      </c>
      <c r="AG7" s="8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69"/>
      <c r="C8" s="69"/>
      <c r="D8" s="90"/>
      <c r="E8" s="73"/>
      <c r="F8" s="74" t="s">
        <v>4</v>
      </c>
      <c r="G8" s="74"/>
      <c r="H8" s="74"/>
      <c r="I8" s="74"/>
      <c r="J8" s="74" t="s">
        <v>5</v>
      </c>
      <c r="K8" s="74"/>
      <c r="L8" s="74"/>
      <c r="M8" s="74"/>
      <c r="N8" s="74" t="s">
        <v>6</v>
      </c>
      <c r="O8" s="74"/>
      <c r="P8" s="74"/>
      <c r="Q8" s="74"/>
      <c r="R8" s="74" t="s">
        <v>7</v>
      </c>
      <c r="S8" s="74"/>
      <c r="T8" s="74"/>
      <c r="U8" s="74"/>
      <c r="V8" s="74" t="s">
        <v>8</v>
      </c>
      <c r="W8" s="74"/>
      <c r="X8" s="74"/>
      <c r="Y8" s="74"/>
      <c r="Z8" s="74" t="s">
        <v>9</v>
      </c>
      <c r="AA8" s="74"/>
      <c r="AB8" s="74"/>
      <c r="AC8" s="74"/>
      <c r="AD8" s="19"/>
      <c r="AE8" s="87"/>
      <c r="AF8" s="87"/>
      <c r="AG8" s="8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70"/>
      <c r="C9" s="70"/>
      <c r="D9" s="91"/>
      <c r="E9" s="73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93"/>
      <c r="AE9" s="88"/>
      <c r="AF9" s="88"/>
      <c r="AG9" s="8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59" t="str">
        <f>'[1]جدول مواصفات مادة حديث للصف  ال'!B9</f>
        <v>الحديث الأول " إنما مثلي ومثل ما بعثني الله به .......................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93"/>
      <c r="AE10" s="21">
        <v>12</v>
      </c>
      <c r="AF10" s="30">
        <f>H10+L10+P10+T10+X10+AB10</f>
        <v>2</v>
      </c>
      <c r="AG10" s="8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59" t="str">
        <f>'[1]جدول مواصفات مادة حديث للصف  ال'!B10</f>
        <v>الحديث الثالث " قد علمكم نبيكم صلى الله عليه وسلم كل شئ "</v>
      </c>
      <c r="D11" s="31">
        <v>2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93"/>
      <c r="AE11" s="21">
        <v>10</v>
      </c>
      <c r="AF11" s="30">
        <f>'[1]جدول مواصفات مادة حديث للصف  ال'!Q9</f>
        <v>2</v>
      </c>
      <c r="AG11" s="8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59" t="str">
        <f>'[1]جدول مواصفات مادة حديث للصف  ال'!B11</f>
        <v>الحديث الرابع " الا أدلكم على..........................</v>
      </c>
      <c r="D12" s="31">
        <v>1</v>
      </c>
      <c r="E12" s="20">
        <v>6.25E-2</v>
      </c>
      <c r="F12" s="21">
        <v>3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2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93"/>
      <c r="AE12" s="21">
        <v>8</v>
      </c>
      <c r="AF12" s="30">
        <f>'[1]جدول مواصفات مادة حديث للصف  ال'!Q10</f>
        <v>2</v>
      </c>
      <c r="AG12" s="8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59" t="str">
        <f>'[1]جدول مواصفات مادة حديث للصف  ال'!B12</f>
        <v>الحديث الخامس "قام النبي صلى الله عليه وسلم حتى تورمت .....................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2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4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93"/>
      <c r="AE13" s="21">
        <f>'[1]جدول مواصفات مادة حديث للصف  ال'!P12</f>
        <v>13</v>
      </c>
      <c r="AF13" s="30">
        <f>'[1]جدول مواصفات مادة حديث للصف  ال'!Q11</f>
        <v>3</v>
      </c>
      <c r="AG13" s="8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7" thickTop="1" thickBot="1">
      <c r="B14" s="31">
        <v>5</v>
      </c>
      <c r="C14" s="59" t="str">
        <f>'[1]جدول مواصفات مادة حديث للصف  ال'!B13</f>
        <v>الحديث السادس "ما عاب النبي صلى الله عليه وسلم طعاما قط ...........</v>
      </c>
      <c r="D14" s="31">
        <v>4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4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5</v>
      </c>
      <c r="AA14" s="24">
        <v>0</v>
      </c>
      <c r="AB14" s="29">
        <v>0</v>
      </c>
      <c r="AC14" s="23">
        <f>AB14</f>
        <v>0</v>
      </c>
      <c r="AD14" s="93"/>
      <c r="AE14" s="21">
        <f>'[1]جدول مواصفات مادة حديث للصف  ال'!P13</f>
        <v>13</v>
      </c>
      <c r="AF14" s="30">
        <f>'[1]جدول مواصفات مادة حديث للصف  ال'!Q12</f>
        <v>3</v>
      </c>
      <c r="AG14" s="8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7" thickTop="1" thickBot="1">
      <c r="B15" s="30">
        <v>6</v>
      </c>
      <c r="C15" s="59" t="str">
        <f>'[1]جدول مواصفات مادة حديث للصف  ال'!B14</f>
        <v>الحديث السابع " سألت النبي صلى الله عليه وسلم: أي العمل ...............</v>
      </c>
      <c r="D15" s="31">
        <v>2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2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3</v>
      </c>
      <c r="AA15" s="24">
        <v>0</v>
      </c>
      <c r="AB15" s="29">
        <v>0</v>
      </c>
      <c r="AC15" s="23">
        <f>AB15</f>
        <v>0</v>
      </c>
      <c r="AD15" s="93"/>
      <c r="AE15" s="21">
        <v>10</v>
      </c>
      <c r="AF15" s="30">
        <f>'[1]جدول مواصفات مادة حديث للصف  ال'!Q13</f>
        <v>3</v>
      </c>
      <c r="AG15" s="8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7" thickTop="1" thickBot="1">
      <c r="B16" s="31">
        <v>7</v>
      </c>
      <c r="C16" s="59" t="str">
        <f>'[1]جدول مواصفات مادة حديث للصف  ال'!B15</f>
        <v>الحديث التاسع " ما من مسلم يشاك شوكة.......................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3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2</v>
      </c>
      <c r="AA16" s="24">
        <v>0</v>
      </c>
      <c r="AB16" s="29">
        <v>0</v>
      </c>
      <c r="AC16" s="23">
        <f>AB16</f>
        <v>0</v>
      </c>
      <c r="AD16" s="93"/>
      <c r="AE16" s="21">
        <v>8</v>
      </c>
      <c r="AF16" s="30">
        <f>'[1]جدول مواصفات مادة حديث للصف  ال'!Q14</f>
        <v>2</v>
      </c>
      <c r="AG16" s="8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7" thickTop="1" thickBot="1">
      <c r="B17" s="30">
        <v>8</v>
      </c>
      <c r="C17" s="59" t="str">
        <f>'[1]جدول مواصفات مادة حديث للصف  ال'!B16</f>
        <v>الحديث التاسع " الطهور شطر الإيمان.......................</v>
      </c>
      <c r="D17" s="31">
        <v>2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2</v>
      </c>
      <c r="W17" s="24">
        <v>0</v>
      </c>
      <c r="X17" s="29">
        <v>0</v>
      </c>
      <c r="Y17" s="23"/>
      <c r="Z17" s="24">
        <v>4</v>
      </c>
      <c r="AA17" s="24">
        <v>0</v>
      </c>
      <c r="AB17" s="29">
        <v>0</v>
      </c>
      <c r="AC17" s="23">
        <f>AB17</f>
        <v>0</v>
      </c>
      <c r="AD17" s="93"/>
      <c r="AE17" s="21">
        <v>12</v>
      </c>
      <c r="AF17" s="30">
        <f>'[1]جدول مواصفات مادة حديث للصف  ال'!Q15</f>
        <v>3</v>
      </c>
      <c r="AG17" s="8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40" thickTop="1" thickBot="1">
      <c r="B18" s="31">
        <v>9</v>
      </c>
      <c r="C18" s="59" t="str">
        <f>'[1]جدول مواصفات مادة حديث للصف  ال'!B17</f>
        <v>الحديث الحادي عشر " ما من عبد يقول في صباح كل يوم......................</v>
      </c>
      <c r="D18" s="31">
        <v>1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93"/>
      <c r="AE18" s="21">
        <v>10</v>
      </c>
      <c r="AF18" s="30">
        <f>'[1]جدول مواصفات مادة حديث للصف  ال'!Q16</f>
        <v>2</v>
      </c>
      <c r="AG18" s="8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5" thickTop="1" thickBot="1">
      <c r="B19" s="92" t="s">
        <v>13</v>
      </c>
      <c r="C19" s="92"/>
      <c r="D19" s="40">
        <f>SUM(D10:D18)</f>
        <v>17</v>
      </c>
      <c r="E19" s="33">
        <f>SUM(E10:E18)</f>
        <v>0.5</v>
      </c>
      <c r="F19" s="38">
        <f>SUM(F10:F18)</f>
        <v>17</v>
      </c>
      <c r="G19" s="33"/>
      <c r="H19" s="41">
        <f>SUM(H10:H18)</f>
        <v>3</v>
      </c>
      <c r="I19" s="34">
        <f>SUM(I10:I18)</f>
        <v>0</v>
      </c>
      <c r="J19" s="39">
        <f>SUM(J10:J18)</f>
        <v>21</v>
      </c>
      <c r="K19" s="33"/>
      <c r="L19" s="41">
        <f>SUM(L10:L18)</f>
        <v>3</v>
      </c>
      <c r="M19" s="35">
        <f>SUM(M10:M18)</f>
        <v>0</v>
      </c>
      <c r="N19" s="39">
        <f>SUM(N10:N18)</f>
        <v>28</v>
      </c>
      <c r="O19" s="33"/>
      <c r="P19" s="41">
        <f>SUM(P10:P18)</f>
        <v>6</v>
      </c>
      <c r="Q19" s="35">
        <f>SUM(Q10:Q18)</f>
        <v>0</v>
      </c>
      <c r="R19" s="39">
        <f>SUM(R10:R18)</f>
        <v>11</v>
      </c>
      <c r="S19" s="33"/>
      <c r="T19" s="41">
        <f>SUM(T10:T18)</f>
        <v>2</v>
      </c>
      <c r="U19" s="36">
        <f>SUM(U10:U18)</f>
        <v>0</v>
      </c>
      <c r="V19" s="39">
        <f>SUM(V10:V18)</f>
        <v>12</v>
      </c>
      <c r="W19" s="33"/>
      <c r="X19" s="41">
        <f>SUM(X10:X18)</f>
        <v>0</v>
      </c>
      <c r="Y19" s="37">
        <f>SUM(Y10:Y18)</f>
        <v>0</v>
      </c>
      <c r="Z19" s="39">
        <f>SUM(Z10:Z18)</f>
        <v>18</v>
      </c>
      <c r="AA19" s="33"/>
      <c r="AB19" s="41">
        <f>SUM(AB10:AB18)</f>
        <v>1</v>
      </c>
      <c r="AC19" s="25">
        <f>SUM(AC10:AC18)</f>
        <v>0</v>
      </c>
      <c r="AD19" s="93"/>
      <c r="AE19" s="32">
        <f>'[1]جدول مواصفات مادة حديث للصف  ال'!P18</f>
        <v>11</v>
      </c>
      <c r="AF19" s="42">
        <f>SUM(AF10:AF18)</f>
        <v>22</v>
      </c>
      <c r="AG19" s="81"/>
    </row>
    <row r="20" spans="1:139" s="1" customFormat="1" ht="22.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0" thickTop="1" thickBot="1">
      <c r="B24" s="60" t="s">
        <v>16</v>
      </c>
      <c r="C24" s="61"/>
      <c r="D24" s="82"/>
      <c r="E24" s="8"/>
      <c r="H24" s="96" t="s">
        <v>42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5"/>
      <c r="W24" s="7"/>
      <c r="X24" s="7"/>
      <c r="Z24" s="9"/>
      <c r="AA24" s="9"/>
      <c r="AB24" s="9"/>
      <c r="AC24" s="9"/>
      <c r="AD24" s="9"/>
      <c r="AE24" s="9"/>
      <c r="AF24" s="9"/>
      <c r="AG24" s="80"/>
    </row>
    <row r="25" spans="1:139" s="1" customFormat="1" ht="8.25" customHeight="1" thickTop="1" thickBot="1">
      <c r="AB25" s="16"/>
      <c r="AC25" s="16"/>
      <c r="AD25" s="16"/>
      <c r="AE25" s="16"/>
      <c r="AF25" s="16"/>
      <c r="AG25" s="80"/>
    </row>
    <row r="26" spans="1:139" s="1" customFormat="1" ht="28.5" thickTop="1" thickBot="1">
      <c r="B26" s="60" t="s">
        <v>17</v>
      </c>
      <c r="C26" s="61"/>
      <c r="D26" s="82"/>
      <c r="E26" s="2"/>
      <c r="H26" s="83" t="s">
        <v>29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5"/>
      <c r="W26" s="7"/>
      <c r="X26" s="7"/>
      <c r="Z26" s="65" t="s">
        <v>43</v>
      </c>
      <c r="AA26" s="66"/>
      <c r="AB26" s="66"/>
      <c r="AC26" s="66"/>
      <c r="AD26" s="66"/>
      <c r="AE26" s="66"/>
      <c r="AF26" s="67"/>
      <c r="AG26" s="80"/>
    </row>
    <row r="27" spans="1:139" s="1" customFormat="1" ht="5.5" customHeight="1" thickTop="1" thickBot="1">
      <c r="AG27" s="80"/>
    </row>
    <row r="28" spans="1:139" s="2" customFormat="1" ht="26" thickTop="1" thickBot="1">
      <c r="B28" s="60" t="s">
        <v>30</v>
      </c>
      <c r="C28" s="61"/>
      <c r="D28" s="26">
        <v>40</v>
      </c>
      <c r="E28" s="17"/>
      <c r="H28" s="17"/>
      <c r="I28" s="17"/>
      <c r="J28" s="17"/>
      <c r="K28" s="17"/>
      <c r="M28" s="56"/>
      <c r="N28" s="62" t="s">
        <v>33</v>
      </c>
      <c r="O28" s="63"/>
      <c r="P28" s="64"/>
      <c r="Q28" s="56"/>
      <c r="R28" s="17"/>
      <c r="S28" s="17"/>
      <c r="T28" s="17"/>
      <c r="U28" s="17"/>
      <c r="V28" s="17"/>
      <c r="W28" s="17"/>
      <c r="X28" s="17"/>
      <c r="Y28" s="17"/>
      <c r="Z28" s="65" t="s">
        <v>32</v>
      </c>
      <c r="AA28" s="66"/>
      <c r="AB28" s="66"/>
      <c r="AC28" s="66"/>
      <c r="AD28" s="66"/>
      <c r="AE28" s="66"/>
      <c r="AF28" s="67"/>
      <c r="AG28" s="80"/>
    </row>
    <row r="29" spans="1:139" s="2" customFormat="1" ht="9" customHeight="1" thickTop="1" thickBot="1">
      <c r="AG29" s="80"/>
    </row>
    <row r="30" spans="1:139" s="3" customFormat="1" ht="24.75" customHeight="1" thickTop="1" thickBot="1">
      <c r="A30" s="1"/>
      <c r="B30" s="68" t="s">
        <v>18</v>
      </c>
      <c r="C30" s="68" t="s">
        <v>31</v>
      </c>
      <c r="D30" s="89" t="s">
        <v>0</v>
      </c>
      <c r="E30" s="73" t="s">
        <v>1</v>
      </c>
      <c r="F30" s="74" t="s">
        <v>2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19"/>
      <c r="AE30" s="86" t="s">
        <v>3</v>
      </c>
      <c r="AF30" s="86" t="s">
        <v>15</v>
      </c>
      <c r="AG30" s="8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4" thickTop="1" thickBot="1">
      <c r="A31" s="1"/>
      <c r="B31" s="69"/>
      <c r="C31" s="69"/>
      <c r="D31" s="90"/>
      <c r="E31" s="73"/>
      <c r="F31" s="74" t="s">
        <v>4</v>
      </c>
      <c r="G31" s="74"/>
      <c r="H31" s="74"/>
      <c r="I31" s="74"/>
      <c r="J31" s="74" t="s">
        <v>5</v>
      </c>
      <c r="K31" s="74"/>
      <c r="L31" s="74"/>
      <c r="M31" s="74"/>
      <c r="N31" s="74" t="s">
        <v>6</v>
      </c>
      <c r="O31" s="74"/>
      <c r="P31" s="74"/>
      <c r="Q31" s="74"/>
      <c r="R31" s="74" t="s">
        <v>7</v>
      </c>
      <c r="S31" s="74"/>
      <c r="T31" s="74"/>
      <c r="U31" s="74"/>
      <c r="V31" s="74" t="s">
        <v>8</v>
      </c>
      <c r="W31" s="74"/>
      <c r="X31" s="74"/>
      <c r="Y31" s="74"/>
      <c r="Z31" s="74" t="s">
        <v>9</v>
      </c>
      <c r="AA31" s="74"/>
      <c r="AB31" s="74"/>
      <c r="AC31" s="74"/>
      <c r="AD31" s="19"/>
      <c r="AE31" s="87"/>
      <c r="AF31" s="87"/>
      <c r="AG31" s="8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" thickTop="1" thickBot="1">
      <c r="A32" s="1"/>
      <c r="B32" s="70"/>
      <c r="C32" s="70"/>
      <c r="D32" s="91"/>
      <c r="E32" s="73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93"/>
      <c r="AE32" s="88"/>
      <c r="AF32" s="88"/>
      <c r="AG32" s="8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58" t="str">
        <f>'[1]جدول مواصفات مادة حديث للصف  ال'!B18</f>
        <v>الحديث الثاني عشر" أما لوقلت حين امسيت........................</v>
      </c>
      <c r="D33" s="31">
        <v>1</v>
      </c>
      <c r="E33" s="20">
        <v>6.25E-2</v>
      </c>
      <c r="F33" s="21">
        <v>5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1</v>
      </c>
      <c r="W33" s="24">
        <v>0</v>
      </c>
      <c r="X33" s="29">
        <v>0</v>
      </c>
      <c r="Y33" s="23">
        <v>0</v>
      </c>
      <c r="Z33" s="24">
        <v>4</v>
      </c>
      <c r="AA33" s="24">
        <v>0</v>
      </c>
      <c r="AB33" s="29">
        <v>0</v>
      </c>
      <c r="AC33" s="23">
        <f>AB33</f>
        <v>0</v>
      </c>
      <c r="AD33" s="93"/>
      <c r="AE33" s="21">
        <f>'[1]جدول مواصفات مادة حديث للصف  ال'!P19</f>
        <v>15</v>
      </c>
      <c r="AF33" s="30">
        <f>'[1]جدول مواصفات مادة حديث للصف  ال'!Q20</f>
        <v>3</v>
      </c>
      <c r="AG33" s="8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58" t="str">
        <f>'[1]جدول مواصفات مادة حديث للصف  ال'!B19</f>
        <v>الحديث الثالث عشر" يا أيهاالناس توبوا.......................</v>
      </c>
      <c r="D34" s="31">
        <v>2</v>
      </c>
      <c r="E34" s="20">
        <v>6.25E-2</v>
      </c>
      <c r="F34" s="21">
        <v>4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1</v>
      </c>
      <c r="M34" s="23"/>
      <c r="N34" s="24">
        <v>1</v>
      </c>
      <c r="O34" s="24">
        <v>0</v>
      </c>
      <c r="P34" s="29">
        <v>0</v>
      </c>
      <c r="Q34" s="23"/>
      <c r="R34" s="24">
        <v>1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3</v>
      </c>
      <c r="AA34" s="24">
        <v>0</v>
      </c>
      <c r="AB34" s="29">
        <v>0</v>
      </c>
      <c r="AC34" s="23"/>
      <c r="AD34" s="93"/>
      <c r="AE34" s="21">
        <f>'[1]جدول مواصفات مادة حديث للصف  ال'!P20</f>
        <v>16</v>
      </c>
      <c r="AF34" s="30">
        <f>'[1]جدول مواصفات مادة حديث للصف  ال'!Q21</f>
        <v>2</v>
      </c>
      <c r="AG34" s="8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58" t="str">
        <f>'[1]جدول مواصفات مادة حديث للصف  ال'!B20</f>
        <v>الحديث الرابع عشر" كان رسول الله صلى الله عليه وسلم إذا انصرف من.....................</v>
      </c>
      <c r="D35" s="31">
        <v>2</v>
      </c>
      <c r="E35" s="20">
        <v>6.25E-2</v>
      </c>
      <c r="F35" s="21">
        <v>3</v>
      </c>
      <c r="G35" s="22">
        <v>0</v>
      </c>
      <c r="H35" s="29">
        <v>1</v>
      </c>
      <c r="I35" s="23"/>
      <c r="J35" s="24">
        <v>2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2</v>
      </c>
      <c r="AA35" s="24">
        <v>0</v>
      </c>
      <c r="AB35" s="29">
        <v>0</v>
      </c>
      <c r="AC35" s="23"/>
      <c r="AD35" s="93"/>
      <c r="AE35" s="21">
        <v>12</v>
      </c>
      <c r="AF35" s="30">
        <f>'[1]جدول مواصفات مادة حديث للصف  ال'!Q22</f>
        <v>2</v>
      </c>
      <c r="AG35" s="8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58" t="str">
        <f>'[1]جدول مواصفات مادة حديث للصف  ال'!B21</f>
        <v>الحديث الخامس عشر" يامعاذ إني لأحبك ............................</v>
      </c>
      <c r="D36" s="31">
        <v>1</v>
      </c>
      <c r="E36" s="20">
        <v>6.25E-2</v>
      </c>
      <c r="F36" s="21">
        <v>2</v>
      </c>
      <c r="G36" s="22">
        <v>0</v>
      </c>
      <c r="H36" s="29">
        <v>1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/>
      <c r="AD36" s="93"/>
      <c r="AE36" s="21">
        <v>10</v>
      </c>
      <c r="AF36" s="30">
        <f>'[1]جدول مواصفات مادة حديث للصف  ال'!Q23</f>
        <v>3</v>
      </c>
      <c r="AG36" s="8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47" thickTop="1" thickBot="1">
      <c r="B37" s="31">
        <v>14</v>
      </c>
      <c r="C37" s="58" t="str">
        <f>'[1]جدول مواصفات مادة حديث للصف  ال'!B22</f>
        <v>الحديث السادس عشر" المرء مع من أحب ........................."، الحديث السابع عشر"مثل الجليس الصالح والسوء...............</v>
      </c>
      <c r="D37" s="31">
        <v>1</v>
      </c>
      <c r="E37" s="20">
        <v>6.25E-2</v>
      </c>
      <c r="F37" s="21">
        <v>2</v>
      </c>
      <c r="G37" s="22">
        <v>0</v>
      </c>
      <c r="H37" s="29">
        <v>0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0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93"/>
      <c r="AE37" s="21">
        <v>8</v>
      </c>
      <c r="AF37" s="30">
        <f>'[1]جدول مواصفات مادة حديث للصف  ال'!Q24</f>
        <v>2</v>
      </c>
      <c r="AG37" s="8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47" thickTop="1" thickBot="1">
      <c r="B38" s="30">
        <v>15</v>
      </c>
      <c r="C38" s="58" t="str">
        <f>'[1]جدول مواصفات مادة حديث للصف  ال'!B23</f>
        <v>الحديث الثامن عشر" إن من أحبكم إلي وأقربكم مني ........."الحديث التاسع عشر" إن المؤمن ليدرك بحسن خلقه ...................</v>
      </c>
      <c r="D38" s="31">
        <v>1</v>
      </c>
      <c r="E38" s="20">
        <v>6.25E-2</v>
      </c>
      <c r="F38" s="21">
        <v>3</v>
      </c>
      <c r="G38" s="22">
        <v>0</v>
      </c>
      <c r="H38" s="29">
        <v>0</v>
      </c>
      <c r="I38" s="23"/>
      <c r="J38" s="24">
        <v>1</v>
      </c>
      <c r="K38" s="24">
        <v>0</v>
      </c>
      <c r="L38" s="29">
        <v>0</v>
      </c>
      <c r="M38" s="23"/>
      <c r="N38" s="24">
        <v>2</v>
      </c>
      <c r="O38" s="24">
        <v>0</v>
      </c>
      <c r="P38" s="29">
        <v>1</v>
      </c>
      <c r="Q38" s="23"/>
      <c r="R38" s="24">
        <v>1</v>
      </c>
      <c r="S38" s="24">
        <v>0</v>
      </c>
      <c r="T38" s="29">
        <v>0</v>
      </c>
      <c r="U38" s="23"/>
      <c r="V38" s="24">
        <v>2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>
        <f>AB38</f>
        <v>0</v>
      </c>
      <c r="AD38" s="93"/>
      <c r="AE38" s="21">
        <f>'[1]جدول مواصفات مادة حديث للصف  ال'!P24</f>
        <v>13</v>
      </c>
      <c r="AF38" s="30">
        <v>3</v>
      </c>
      <c r="AG38" s="8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4" thickTop="1" thickBot="1">
      <c r="B39" s="31">
        <v>16</v>
      </c>
      <c r="C39" s="58" t="str">
        <f>'[1]جدول مواصفات مادة حديث للصف  ال'!B24</f>
        <v>الحديث الثاني "إنما مثلي ومثل مابعثني الله به.....................</v>
      </c>
      <c r="D39" s="31">
        <v>1</v>
      </c>
      <c r="E39" s="20">
        <v>6.25E-2</v>
      </c>
      <c r="F39" s="21">
        <v>1</v>
      </c>
      <c r="G39" s="22">
        <v>0</v>
      </c>
      <c r="H39" s="29">
        <v>0</v>
      </c>
      <c r="I39" s="23">
        <v>0</v>
      </c>
      <c r="J39" s="24">
        <v>1</v>
      </c>
      <c r="K39" s="24">
        <v>0</v>
      </c>
      <c r="L39" s="29">
        <v>0</v>
      </c>
      <c r="M39" s="23">
        <v>0</v>
      </c>
      <c r="N39" s="24">
        <v>0</v>
      </c>
      <c r="O39" s="24">
        <v>0</v>
      </c>
      <c r="P39" s="29">
        <v>0</v>
      </c>
      <c r="Q39" s="23">
        <v>0</v>
      </c>
      <c r="R39" s="24">
        <v>0</v>
      </c>
      <c r="S39" s="24">
        <v>0</v>
      </c>
      <c r="T39" s="29">
        <v>0</v>
      </c>
      <c r="U39" s="23">
        <v>0</v>
      </c>
      <c r="V39" s="24">
        <v>0</v>
      </c>
      <c r="W39" s="24">
        <v>0</v>
      </c>
      <c r="X39" s="29">
        <v>0</v>
      </c>
      <c r="Y39" s="23">
        <v>0</v>
      </c>
      <c r="Z39" s="24">
        <v>1</v>
      </c>
      <c r="AA39" s="24">
        <v>0</v>
      </c>
      <c r="AB39" s="29">
        <v>0</v>
      </c>
      <c r="AC39" s="23">
        <f>AB39</f>
        <v>0</v>
      </c>
      <c r="AD39" s="93"/>
      <c r="AE39" s="21">
        <v>13</v>
      </c>
      <c r="AF39" s="30">
        <v>3</v>
      </c>
      <c r="AG39" s="8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s="15" customFormat="1" ht="21.5" thickTop="1" thickBot="1">
      <c r="B40" s="92" t="s">
        <v>13</v>
      </c>
      <c r="C40" s="92"/>
      <c r="D40" s="40">
        <f>SUM(D33:D39)</f>
        <v>9</v>
      </c>
      <c r="E40" s="33">
        <f>SUM(E33:E39)</f>
        <v>0.4375</v>
      </c>
      <c r="F40" s="38">
        <f>SUM(F33:F39)</f>
        <v>20</v>
      </c>
      <c r="G40" s="33"/>
      <c r="H40" s="41">
        <f>SUM(H33:H39)</f>
        <v>2</v>
      </c>
      <c r="I40" s="34">
        <f>SUM(I33:I39)</f>
        <v>0</v>
      </c>
      <c r="J40" s="39">
        <f>SUM(J33:J39)</f>
        <v>11</v>
      </c>
      <c r="K40" s="33"/>
      <c r="L40" s="41">
        <f>SUM(L33:L39)</f>
        <v>1</v>
      </c>
      <c r="M40" s="35">
        <f>SUM(M33:M39)</f>
        <v>0</v>
      </c>
      <c r="N40" s="39">
        <f>SUM(N33:N39)</f>
        <v>10</v>
      </c>
      <c r="O40" s="33"/>
      <c r="P40" s="41">
        <f>SUM(P33:P39)</f>
        <v>2</v>
      </c>
      <c r="Q40" s="35">
        <f>SUM(Q33:Q39)</f>
        <v>0</v>
      </c>
      <c r="R40" s="39">
        <f>SUM(R33:R39)</f>
        <v>6</v>
      </c>
      <c r="S40" s="33"/>
      <c r="T40" s="41">
        <f>SUM(T33:T39)</f>
        <v>1</v>
      </c>
      <c r="U40" s="36">
        <f>SUM(U33:U39)</f>
        <v>0</v>
      </c>
      <c r="V40" s="39">
        <f>SUM(V33:V39)</f>
        <v>5</v>
      </c>
      <c r="W40" s="33"/>
      <c r="X40" s="41">
        <f>SUM(X33:X39)</f>
        <v>0</v>
      </c>
      <c r="Y40" s="37">
        <f>SUM(Y33:Y39)</f>
        <v>0</v>
      </c>
      <c r="Z40" s="39">
        <f>SUM(Z33:Z39)</f>
        <v>12</v>
      </c>
      <c r="AA40" s="33"/>
      <c r="AB40" s="41">
        <f>SUM(AB33:AB39)</f>
        <v>0</v>
      </c>
      <c r="AC40" s="25">
        <f>SUM(AC33:AC39)</f>
        <v>0</v>
      </c>
      <c r="AD40" s="93"/>
      <c r="AE40" s="21">
        <f>F40+J40+N40+R40+V40+Z40</f>
        <v>64</v>
      </c>
      <c r="AF40" s="42">
        <f>SUM(AF33:AF39)</f>
        <v>18</v>
      </c>
      <c r="AG40" s="81"/>
    </row>
    <row r="41" spans="2:139" s="1" customFormat="1" ht="22.5" thickTop="1">
      <c r="B41" s="18" t="s">
        <v>21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2:139" s="1" customFormat="1">
      <c r="B42" s="18" t="s">
        <v>19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2:139" s="6" customFormat="1" ht="22.5" thickBot="1">
      <c r="B43" s="18" t="s">
        <v>20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 ht="30" thickTop="1" thickBot="1">
      <c r="B44" s="60" t="s">
        <v>16</v>
      </c>
      <c r="C44" s="61"/>
      <c r="D44" s="82"/>
      <c r="E44" s="8"/>
      <c r="H44" s="96" t="s">
        <v>42</v>
      </c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5"/>
      <c r="W44" s="7"/>
      <c r="X44" s="7"/>
      <c r="Z44" s="9"/>
      <c r="AA44" s="9"/>
      <c r="AB44" s="9"/>
      <c r="AC44" s="9"/>
      <c r="AD44" s="9"/>
      <c r="AE44" s="9"/>
      <c r="AF44" s="9"/>
      <c r="AG44" s="18"/>
    </row>
    <row r="45" spans="2:139" s="1" customFormat="1" ht="8.25" customHeight="1" thickTop="1" thickBot="1">
      <c r="AB45" s="16"/>
      <c r="AC45" s="16"/>
      <c r="AD45" s="16"/>
      <c r="AE45" s="16"/>
      <c r="AF45" s="16"/>
      <c r="AG45" s="18"/>
    </row>
    <row r="46" spans="2:139" s="1" customFormat="1" ht="28.5" thickTop="1" thickBot="1">
      <c r="B46" s="60" t="s">
        <v>17</v>
      </c>
      <c r="C46" s="61"/>
      <c r="D46" s="82"/>
      <c r="E46" s="2"/>
      <c r="H46" s="83" t="s">
        <v>29</v>
      </c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5"/>
      <c r="W46" s="7"/>
      <c r="X46" s="7"/>
      <c r="Z46" s="65" t="s">
        <v>43</v>
      </c>
      <c r="AA46" s="66"/>
      <c r="AB46" s="66"/>
      <c r="AC46" s="66"/>
      <c r="AD46" s="66"/>
      <c r="AE46" s="66"/>
      <c r="AF46" s="67"/>
      <c r="AG46" s="18"/>
    </row>
    <row r="47" spans="2:139" s="1" customFormat="1" ht="5.5" customHeight="1" thickTop="1" thickBot="1">
      <c r="AG47" s="18"/>
    </row>
    <row r="48" spans="2:139" s="2" customFormat="1" ht="26" thickTop="1" thickBot="1">
      <c r="B48" s="60" t="s">
        <v>30</v>
      </c>
      <c r="C48" s="61"/>
      <c r="D48" s="26">
        <v>40</v>
      </c>
      <c r="E48" s="17"/>
      <c r="H48" s="17"/>
      <c r="I48" s="17"/>
      <c r="J48" s="17"/>
      <c r="K48" s="17"/>
      <c r="M48" s="56"/>
      <c r="N48" s="62" t="s">
        <v>33</v>
      </c>
      <c r="O48" s="63"/>
      <c r="P48" s="64"/>
      <c r="Q48" s="56"/>
      <c r="R48" s="17"/>
      <c r="S48" s="17"/>
      <c r="T48" s="17"/>
      <c r="U48" s="17"/>
      <c r="V48" s="17"/>
      <c r="W48" s="17"/>
      <c r="X48" s="17"/>
      <c r="Y48" s="17"/>
      <c r="Z48" s="65" t="s">
        <v>34</v>
      </c>
      <c r="AA48" s="66"/>
      <c r="AB48" s="66"/>
      <c r="AC48" s="66"/>
      <c r="AD48" s="66"/>
      <c r="AE48" s="66"/>
      <c r="AF48" s="67"/>
      <c r="AG48" s="18"/>
    </row>
    <row r="49" spans="2:33" s="2" customFormat="1" ht="9" customHeight="1" thickTop="1">
      <c r="AG49" s="18"/>
    </row>
    <row r="50" spans="2:33" s="6" customFormat="1" ht="9" customHeight="1" thickBot="1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2:33" s="6" customFormat="1" ht="24.75" customHeight="1" thickTop="1" thickBot="1">
      <c r="B51" s="72" t="s">
        <v>41</v>
      </c>
      <c r="C51" s="72"/>
      <c r="D51" s="71" t="s">
        <v>0</v>
      </c>
      <c r="E51" s="73" t="s">
        <v>1</v>
      </c>
      <c r="F51" s="74" t="s">
        <v>2</v>
      </c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44"/>
      <c r="AE51" s="71" t="s">
        <v>3</v>
      </c>
      <c r="AF51" s="71" t="s">
        <v>15</v>
      </c>
      <c r="AG51" s="5"/>
    </row>
    <row r="52" spans="2:33" s="1" customFormat="1" ht="24.75" customHeight="1" thickTop="1" thickBot="1">
      <c r="B52" s="72"/>
      <c r="C52" s="72"/>
      <c r="D52" s="71"/>
      <c r="E52" s="73"/>
      <c r="F52" s="74" t="s">
        <v>4</v>
      </c>
      <c r="G52" s="74"/>
      <c r="H52" s="74"/>
      <c r="I52" s="74"/>
      <c r="J52" s="74" t="s">
        <v>5</v>
      </c>
      <c r="K52" s="74"/>
      <c r="L52" s="74"/>
      <c r="M52" s="74"/>
      <c r="N52" s="74" t="s">
        <v>6</v>
      </c>
      <c r="O52" s="74"/>
      <c r="P52" s="74"/>
      <c r="Q52" s="74"/>
      <c r="R52" s="74" t="s">
        <v>7</v>
      </c>
      <c r="S52" s="74"/>
      <c r="T52" s="74"/>
      <c r="U52" s="74"/>
      <c r="V52" s="74" t="s">
        <v>8</v>
      </c>
      <c r="W52" s="74"/>
      <c r="X52" s="74"/>
      <c r="Y52" s="74"/>
      <c r="Z52" s="74" t="s">
        <v>9</v>
      </c>
      <c r="AA52" s="74"/>
      <c r="AB52" s="74"/>
      <c r="AC52" s="74"/>
      <c r="AD52" s="51"/>
      <c r="AE52" s="71"/>
      <c r="AF52" s="71"/>
      <c r="AG52" s="2"/>
    </row>
    <row r="53" spans="2:33" s="1" customFormat="1" ht="24.75" customHeight="1" thickTop="1" thickBot="1">
      <c r="B53" s="72"/>
      <c r="C53" s="72"/>
      <c r="D53" s="71"/>
      <c r="E53" s="73"/>
      <c r="F53" s="43" t="s">
        <v>10</v>
      </c>
      <c r="G53" s="43" t="s">
        <v>11</v>
      </c>
      <c r="H53" s="28" t="s">
        <v>12</v>
      </c>
      <c r="I53" s="43" t="s">
        <v>14</v>
      </c>
      <c r="J53" s="43" t="s">
        <v>10</v>
      </c>
      <c r="K53" s="43" t="s">
        <v>11</v>
      </c>
      <c r="L53" s="28" t="s">
        <v>12</v>
      </c>
      <c r="M53" s="43" t="s">
        <v>14</v>
      </c>
      <c r="N53" s="43" t="s">
        <v>10</v>
      </c>
      <c r="O53" s="43" t="s">
        <v>11</v>
      </c>
      <c r="P53" s="28" t="s">
        <v>12</v>
      </c>
      <c r="Q53" s="43" t="s">
        <v>14</v>
      </c>
      <c r="R53" s="43" t="s">
        <v>10</v>
      </c>
      <c r="S53" s="43" t="s">
        <v>11</v>
      </c>
      <c r="T53" s="28" t="s">
        <v>12</v>
      </c>
      <c r="U53" s="43" t="s">
        <v>14</v>
      </c>
      <c r="V53" s="43" t="s">
        <v>10</v>
      </c>
      <c r="W53" s="43" t="s">
        <v>11</v>
      </c>
      <c r="X53" s="28" t="s">
        <v>12</v>
      </c>
      <c r="Y53" s="43" t="s">
        <v>14</v>
      </c>
      <c r="Z53" s="43" t="s">
        <v>10</v>
      </c>
      <c r="AA53" s="43" t="s">
        <v>11</v>
      </c>
      <c r="AB53" s="28" t="s">
        <v>12</v>
      </c>
      <c r="AC53" s="43" t="s">
        <v>14</v>
      </c>
      <c r="AD53" s="51"/>
      <c r="AE53" s="71"/>
      <c r="AF53" s="71"/>
      <c r="AG53" s="2"/>
    </row>
    <row r="54" spans="2:33" s="1" customFormat="1" ht="24.75" customHeight="1" thickTop="1" thickBot="1">
      <c r="B54" s="72"/>
      <c r="C54" s="72"/>
      <c r="D54" s="52">
        <f>D19+D40</f>
        <v>26</v>
      </c>
      <c r="E54" s="53" t="e">
        <f>E19+#REF!+#REF!</f>
        <v>#REF!</v>
      </c>
      <c r="F54" s="54">
        <f t="shared" ref="F54:AB54" si="0">F19</f>
        <v>17</v>
      </c>
      <c r="G54" s="54">
        <f t="shared" si="0"/>
        <v>0</v>
      </c>
      <c r="H54" s="57">
        <f t="shared" si="0"/>
        <v>3</v>
      </c>
      <c r="I54" s="54">
        <f t="shared" si="0"/>
        <v>0</v>
      </c>
      <c r="J54" s="54">
        <f t="shared" si="0"/>
        <v>21</v>
      </c>
      <c r="K54" s="54">
        <f t="shared" si="0"/>
        <v>0</v>
      </c>
      <c r="L54" s="57">
        <f t="shared" si="0"/>
        <v>3</v>
      </c>
      <c r="M54" s="54">
        <f t="shared" si="0"/>
        <v>0</v>
      </c>
      <c r="N54" s="54">
        <f t="shared" si="0"/>
        <v>28</v>
      </c>
      <c r="O54" s="54">
        <f t="shared" si="0"/>
        <v>0</v>
      </c>
      <c r="P54" s="57">
        <f t="shared" si="0"/>
        <v>6</v>
      </c>
      <c r="Q54" s="54">
        <f t="shared" si="0"/>
        <v>0</v>
      </c>
      <c r="R54" s="54">
        <f t="shared" si="0"/>
        <v>11</v>
      </c>
      <c r="S54" s="54">
        <f t="shared" si="0"/>
        <v>0</v>
      </c>
      <c r="T54" s="57">
        <f t="shared" si="0"/>
        <v>2</v>
      </c>
      <c r="U54" s="54">
        <f t="shared" si="0"/>
        <v>0</v>
      </c>
      <c r="V54" s="54">
        <f t="shared" si="0"/>
        <v>12</v>
      </c>
      <c r="W54" s="54">
        <f t="shared" si="0"/>
        <v>0</v>
      </c>
      <c r="X54" s="57">
        <f t="shared" si="0"/>
        <v>0</v>
      </c>
      <c r="Y54" s="54">
        <f t="shared" si="0"/>
        <v>0</v>
      </c>
      <c r="Z54" s="54">
        <f t="shared" si="0"/>
        <v>18</v>
      </c>
      <c r="AA54" s="54">
        <f t="shared" si="0"/>
        <v>0</v>
      </c>
      <c r="AB54" s="57">
        <f t="shared" si="0"/>
        <v>1</v>
      </c>
      <c r="AC54" s="55" t="e">
        <f>AC$19+#REF!</f>
        <v>#REF!</v>
      </c>
      <c r="AD54" s="55" t="e">
        <f>AD$19+#REF!</f>
        <v>#REF!</v>
      </c>
      <c r="AE54" s="54">
        <v>276</v>
      </c>
      <c r="AF54" s="42">
        <v>40</v>
      </c>
      <c r="AG54" s="2"/>
    </row>
    <row r="55" spans="2:33" s="1" customFormat="1" ht="23" thickTop="1" thickBo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s="1" customFormat="1" ht="22.5" customHeight="1" thickTop="1" thickBot="1">
      <c r="B56" s="72" t="s">
        <v>40</v>
      </c>
      <c r="C56" s="72"/>
      <c r="D56" s="75" t="s">
        <v>0</v>
      </c>
      <c r="E56" s="76" t="s">
        <v>1</v>
      </c>
      <c r="F56" s="77" t="s">
        <v>22</v>
      </c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44"/>
      <c r="AE56" s="95" t="s">
        <v>25</v>
      </c>
      <c r="AF56" s="95"/>
      <c r="AG56" s="2"/>
    </row>
    <row r="57" spans="2:33" s="1" customFormat="1" ht="27.5" thickTop="1" thickBot="1">
      <c r="B57" s="72"/>
      <c r="C57" s="72"/>
      <c r="D57" s="75"/>
      <c r="E57" s="76"/>
      <c r="F57" s="79" t="s">
        <v>23</v>
      </c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45"/>
      <c r="R57" s="79" t="s">
        <v>24</v>
      </c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45"/>
      <c r="AD57" s="46"/>
      <c r="AE57" s="47" t="s">
        <v>26</v>
      </c>
      <c r="AF57" s="48" t="s">
        <v>27</v>
      </c>
      <c r="AG57" s="2"/>
    </row>
    <row r="58" spans="2:33" s="1" customFormat="1" ht="27.5" thickTop="1" thickBot="1">
      <c r="B58" s="72"/>
      <c r="C58" s="72"/>
      <c r="D58" s="75"/>
      <c r="E58" s="76"/>
      <c r="F58" s="79" t="s">
        <v>35</v>
      </c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45"/>
      <c r="R58" s="79" t="s">
        <v>37</v>
      </c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45"/>
      <c r="AD58" s="46"/>
      <c r="AE58" s="49">
        <f>AE54</f>
        <v>276</v>
      </c>
      <c r="AF58" s="50">
        <f>AF54</f>
        <v>40</v>
      </c>
      <c r="AG58" s="2"/>
    </row>
    <row r="59" spans="2:33" s="1" customFormat="1" ht="27.5" thickTop="1" thickBot="1">
      <c r="B59" s="72"/>
      <c r="C59" s="72"/>
      <c r="D59" s="75"/>
      <c r="E59" s="76"/>
      <c r="F59" s="79" t="s">
        <v>36</v>
      </c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45"/>
      <c r="R59" s="79" t="s">
        <v>38</v>
      </c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45"/>
      <c r="AD59" s="46"/>
      <c r="AE59" s="94" t="s">
        <v>39</v>
      </c>
      <c r="AF59" s="94"/>
      <c r="AG59" s="2"/>
    </row>
    <row r="60" spans="2:33" s="1" customFormat="1" ht="22.5" thickTop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</sheetData>
  <mergeCells count="80">
    <mergeCell ref="N48:P48"/>
    <mergeCell ref="AE59:AF59"/>
    <mergeCell ref="N5:P5"/>
    <mergeCell ref="N28:P28"/>
    <mergeCell ref="B48:C48"/>
    <mergeCell ref="Z48:AF48"/>
    <mergeCell ref="AD9:AD19"/>
    <mergeCell ref="B46:D46"/>
    <mergeCell ref="H46:V46"/>
    <mergeCell ref="Z46:AF46"/>
    <mergeCell ref="B51:C54"/>
    <mergeCell ref="AE56:AF56"/>
    <mergeCell ref="AF51:AF53"/>
    <mergeCell ref="AG24:AG40"/>
    <mergeCell ref="AD32:AD40"/>
    <mergeCell ref="B40:C40"/>
    <mergeCell ref="B44:D44"/>
    <mergeCell ref="H44:V44"/>
    <mergeCell ref="Z28:AF28"/>
    <mergeCell ref="B30:B32"/>
    <mergeCell ref="AF30:AF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AE51:AE53"/>
    <mergeCell ref="B56:C59"/>
    <mergeCell ref="D51:D53"/>
    <mergeCell ref="E51:E53"/>
    <mergeCell ref="F51:AC51"/>
    <mergeCell ref="F52:I52"/>
    <mergeCell ref="D56:D59"/>
    <mergeCell ref="E56:E59"/>
    <mergeCell ref="F56:AC56"/>
    <mergeCell ref="J52:M52"/>
    <mergeCell ref="R52:U52"/>
    <mergeCell ref="V52:Y52"/>
    <mergeCell ref="Z52:AC52"/>
    <mergeCell ref="N52:Q52"/>
    <mergeCell ref="R57:AB57"/>
    <mergeCell ref="F57:P57"/>
    <mergeCell ref="F58:P58"/>
    <mergeCell ref="R58:AB58"/>
    <mergeCell ref="F59:P59"/>
    <mergeCell ref="R59:AB5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</cp:lastModifiedBy>
  <cp:lastPrinted>2020-12-24T07:18:37Z</cp:lastPrinted>
  <dcterms:created xsi:type="dcterms:W3CDTF">1996-10-14T23:33:28Z</dcterms:created>
  <dcterms:modified xsi:type="dcterms:W3CDTF">2020-12-27T08:19:33Z</dcterms:modified>
</cp:coreProperties>
</file>