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442\ابتدائي الفصل الثاني\سادس\"/>
    </mc:Choice>
  </mc:AlternateContent>
  <xr:revisionPtr revIDLastSave="0" documentId="13_ncr:1_{38267254-28EF-4FD5-82BF-454DC0A3842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الدراسات  - 6ب - ف2 - للنشر" sheetId="23" r:id="rId1"/>
  </sheets>
  <calcPr calcId="181029"/>
</workbook>
</file>

<file path=xl/calcChain.xml><?xml version="1.0" encoding="utf-8"?>
<calcChain xmlns="http://schemas.openxmlformats.org/spreadsheetml/2006/main">
  <c r="AB19" i="23" l="1"/>
  <c r="Z19" i="23"/>
  <c r="Y19" i="23"/>
  <c r="X19" i="23"/>
  <c r="V19" i="23"/>
  <c r="U19" i="23"/>
  <c r="T19" i="23"/>
  <c r="R19" i="23"/>
  <c r="Q19" i="23"/>
  <c r="P19" i="23"/>
  <c r="N19" i="23"/>
  <c r="M19" i="23"/>
  <c r="L19" i="23"/>
  <c r="J19" i="23"/>
  <c r="I19" i="23"/>
  <c r="H19" i="23"/>
  <c r="F19" i="23"/>
  <c r="E19" i="23"/>
  <c r="D19" i="23"/>
  <c r="AC18" i="23"/>
  <c r="AC17" i="23"/>
  <c r="AC16" i="23"/>
  <c r="AC15" i="23"/>
  <c r="AC14" i="23"/>
  <c r="AF19" i="23"/>
  <c r="AE19" i="23"/>
  <c r="AC10" i="23"/>
  <c r="AE41" i="23" l="1"/>
  <c r="AE56" i="23" s="1"/>
  <c r="AE60" i="23" s="1"/>
  <c r="AF41" i="23"/>
  <c r="AF56" i="23" s="1"/>
  <c r="AF60" i="23" s="1"/>
  <c r="AC19" i="23"/>
  <c r="E56" i="23"/>
  <c r="G56" i="23"/>
  <c r="I56" i="23"/>
  <c r="K56" i="23"/>
  <c r="M56" i="23"/>
  <c r="O56" i="23"/>
  <c r="Q56" i="23"/>
  <c r="S56" i="23"/>
  <c r="U56" i="23"/>
  <c r="W56" i="23"/>
  <c r="Y56" i="23"/>
  <c r="AA56" i="23"/>
  <c r="AB41" i="23"/>
  <c r="AB56" i="23" s="1"/>
  <c r="Z41" i="23"/>
  <c r="Z56" i="23" s="1"/>
  <c r="Y41" i="23"/>
  <c r="X41" i="23"/>
  <c r="X56" i="23" s="1"/>
  <c r="V41" i="23"/>
  <c r="V56" i="23" s="1"/>
  <c r="U41" i="23"/>
  <c r="T41" i="23"/>
  <c r="T56" i="23" s="1"/>
  <c r="R41" i="23"/>
  <c r="R56" i="23" s="1"/>
  <c r="Q41" i="23"/>
  <c r="P41" i="23"/>
  <c r="P56" i="23" s="1"/>
  <c r="N41" i="23"/>
  <c r="N56" i="23" s="1"/>
  <c r="M41" i="23"/>
  <c r="L41" i="23"/>
  <c r="L56" i="23" s="1"/>
  <c r="J41" i="23"/>
  <c r="J56" i="23" s="1"/>
  <c r="I41" i="23"/>
  <c r="H41" i="23"/>
  <c r="H56" i="23" s="1"/>
  <c r="F41" i="23"/>
  <c r="F56" i="23" s="1"/>
  <c r="E41" i="23"/>
  <c r="D41" i="23"/>
  <c r="D56" i="23" s="1"/>
  <c r="AC56" i="23"/>
  <c r="AC40" i="23"/>
  <c r="AC33" i="23"/>
  <c r="AD56" i="23"/>
  <c r="AC41" i="23" l="1"/>
</calcChain>
</file>

<file path=xl/sharedStrings.xml><?xml version="1.0" encoding="utf-8"?>
<sst xmlns="http://schemas.openxmlformats.org/spreadsheetml/2006/main" count="172" uniqueCount="60">
  <si>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</si>
  <si>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</si>
  <si>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</si>
  <si>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</si>
  <si>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</si>
  <si>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</si>
  <si>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</si>
  <si>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</si>
  <si>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</si>
  <si>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</si>
  <si>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</si>
  <si>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</si>
  <si>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</si>
  <si>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</si>
  <si>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</si>
  <si>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</si>
  <si>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</si>
  <si>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</si>
  <si>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</si>
  <si>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</si>
  <si>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</si>
  <si>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</si>
  <si>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</si>
  <si>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</si>
  <si>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</si>
  <si>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</si>
  <si>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</si>
  <si>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</si>
  <si>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</si>
  <si>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</si>
  <si>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</si>
  <si>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</si>
  <si>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</si>
  <si>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</si>
  <si>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t>10 فقرات</t>
  </si>
  <si>
    <t>30 فقرة</t>
  </si>
  <si>
    <t>7.5 درجة (0.25 لكل فقرة)</t>
  </si>
  <si>
    <t>2.5 درجة (0.25 لكل فقرة)</t>
  </si>
  <si>
    <t>إعداد أ. احمد شعبان احمد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</si>
  <si>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</si>
  <si>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الدراسات الاجتماعية</t>
    </r>
    <r>
      <rPr>
        <sz val="16"/>
        <rFont val="AL-Mateen"/>
        <charset val="178"/>
      </rPr>
      <t xml:space="preserve">للصف </t>
    </r>
    <r>
      <rPr>
        <u/>
        <sz val="16"/>
        <color indexed="57"/>
        <rFont val="AL-Mateen"/>
        <charset val="178"/>
      </rPr>
      <t xml:space="preserve">السادس الابتدائي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</si>
  <si>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الدراسات الاجتماعية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السادس الابتدائي </t>
    </r>
    <r>
      <rPr>
        <sz val="16"/>
        <color indexed="62"/>
        <rFont val="AL-Mateen"/>
        <charset val="178"/>
      </rPr>
      <t>الفصل الثاني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</si>
  <si>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الدراسات الاجتماعية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السادس </t>
    </r>
    <r>
      <rPr>
        <b/>
        <sz val="13"/>
        <color indexed="17"/>
        <rFont val="Arial"/>
        <family val="2"/>
      </rPr>
      <t>الابتدائي</t>
    </r>
  </si>
  <si>
    <t xml:space="preserve"> الملك عبد العزيز بن عبد الرحمن بن فيصل آل سعود</t>
  </si>
  <si>
    <t xml:space="preserve"> توحيد المملكة العربية السعودية</t>
  </si>
  <si>
    <t xml:space="preserve"> ملوك المملكة العربية السعودية ( الملك سعود - الملك فيصل )</t>
  </si>
  <si>
    <t xml:space="preserve"> ملوك المملكة العربية السعودية ( الملك خالد - الملك فهد - الملك عبد الله )</t>
  </si>
  <si>
    <t xml:space="preserve"> نشأته</t>
  </si>
  <si>
    <t xml:space="preserve"> إنجازاته</t>
  </si>
  <si>
    <t>رؤية المملكة العربية السعودية</t>
  </si>
  <si>
    <t xml:space="preserve"> برنامج جودة الحياة</t>
  </si>
  <si>
    <t xml:space="preserve"> برنامج تعزيز الشخصية الوطنية</t>
  </si>
  <si>
    <t xml:space="preserve"> خطوط الطول ودوائر العرض</t>
  </si>
  <si>
    <t xml:space="preserve"> موقع وطني</t>
  </si>
  <si>
    <t xml:space="preserve"> مناخ وطني </t>
  </si>
  <si>
    <t xml:space="preserve"> سكان وطني</t>
  </si>
  <si>
    <t xml:space="preserve"> المشاركة المجتمعية</t>
  </si>
  <si>
    <t xml:space="preserve"> شخصيته ومواقفه</t>
  </si>
  <si>
    <t xml:space="preserve"> برامج تحقيق رؤية المملكة 2030</t>
  </si>
  <si>
    <t>برنامج تنمية القدرات البشرية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</si>
</sst>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2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rgb="FFFF0000"/>
      <name val="Arial"/>
      <family val="2"/>
    </font>
    <font>
      <b/>
      <sz val="11"/>
      <color indexed="8"/>
      <name val="Arial"/>
      <family val="2"/>
    </font>
    <font>
      <sz val="16"/>
      <color rgb="FFFF0000"/>
      <name val="Times New Roman"/>
      <family val="1"/>
      <scheme val="major"/>
    </font>
    <font>
      <sz val="16"/>
      <color theme="4"/>
      <name val="Times New Roman"/>
      <family val="1"/>
      <scheme val="major"/>
    </font>
    <font>
      <sz val="16"/>
      <color theme="3"/>
      <name val="Times New Roman"/>
      <family val="1"/>
      <scheme val="major"/>
    </font>
    <font>
      <b/>
      <sz val="10"/>
      <color indexed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4" fillId="13" borderId="0" applyNumberFormat="0" applyBorder="0" applyAlignment="0" applyProtection="0"/>
    <xf numFmtId="0" fontId="55" fillId="14" borderId="0" applyNumberFormat="0" applyBorder="0" applyAlignment="0" applyProtection="0"/>
    <xf numFmtId="0" fontId="56" fillId="15" borderId="0" applyNumberFormat="0" applyBorder="0" applyAlignment="0" applyProtection="0"/>
    <xf numFmtId="0" fontId="57" fillId="16" borderId="23" applyNumberFormat="0" applyAlignment="0" applyProtection="0"/>
    <xf numFmtId="0" fontId="58" fillId="17" borderId="24" applyNumberFormat="0" applyAlignment="0" applyProtection="0"/>
    <xf numFmtId="0" fontId="59" fillId="17" borderId="23" applyNumberFormat="0" applyAlignment="0" applyProtection="0"/>
    <xf numFmtId="0" fontId="60" fillId="0" borderId="25" applyNumberFormat="0" applyFill="0" applyAlignment="0" applyProtection="0"/>
    <xf numFmtId="0" fontId="61" fillId="18" borderId="26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8" applyNumberFormat="0" applyFill="0" applyAlignment="0" applyProtection="0"/>
    <xf numFmtId="0" fontId="6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5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27" applyNumberFormat="0" applyFont="0" applyAlignment="0" applyProtection="0"/>
    <xf numFmtId="0" fontId="5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27" applyNumberFormat="0" applyFont="0" applyAlignment="0" applyProtection="0"/>
  </cellStyleXfs>
  <cellXfs count="113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0" fillId="0" borderId="0" xfId="0" applyNumberForma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10" fillId="0" borderId="0" xfId="0" applyNumberFormat="1" applyFont="1" applyFill="1" applyBorder="1" applyAlignment="1" applyProtection="1">
      <alignment vertical="center" readingOrder="2"/>
    </xf>
    <xf numFmtId="0" fontId="37" fillId="0" borderId="0" xfId="0" applyNumberFormat="1" applyFont="1" applyFill="1" applyBorder="1" applyAlignment="1" applyProtection="1">
      <alignment vertical="center" readingOrder="2"/>
    </xf>
    <xf numFmtId="0" fontId="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5" xfId="0" applyNumberFormat="1" applyFont="1" applyFill="1" applyBorder="1" applyAlignment="1" applyProtection="1">
      <alignment horizontal="center" vertical="center" readingOrder="2"/>
    </xf>
    <xf numFmtId="0" fontId="36" fillId="5" borderId="5" xfId="0" applyNumberFormat="1" applyFont="1" applyFill="1" applyBorder="1" applyAlignment="1" applyProtection="1">
      <alignment horizontal="center" vertical="center" readingOrder="2"/>
    </xf>
    <xf numFmtId="1" fontId="36" fillId="6" borderId="5" xfId="0" applyNumberFormat="1" applyFont="1" applyFill="1" applyBorder="1" applyAlignment="1" applyProtection="1">
      <alignment horizontal="center" vertical="center" readingOrder="2"/>
    </xf>
    <xf numFmtId="0" fontId="20" fillId="7" borderId="5" xfId="0" applyNumberFormat="1" applyFont="1" applyFill="1" applyBorder="1" applyAlignment="1" applyProtection="1">
      <alignment horizontal="center" vertical="center" wrapText="1" readingOrder="2"/>
    </xf>
    <xf numFmtId="0" fontId="21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0" fillId="8" borderId="5" xfId="0" applyNumberFormat="1" applyFont="1" applyFill="1" applyBorder="1" applyAlignment="1" applyProtection="1">
      <alignment horizontal="center" vertical="center" wrapText="1" readingOrder="2"/>
    </xf>
    <xf numFmtId="0" fontId="39" fillId="3" borderId="16" xfId="0" applyNumberFormat="1" applyFont="1" applyFill="1" applyBorder="1" applyAlignment="1" applyProtection="1">
      <alignment horizontal="center" vertical="center" readingOrder="2"/>
    </xf>
    <xf numFmtId="1" fontId="40" fillId="0" borderId="16" xfId="0" applyNumberFormat="1" applyFont="1" applyFill="1" applyBorder="1" applyAlignment="1" applyProtection="1">
      <alignment horizontal="center" vertical="center" readingOrder="2"/>
    </xf>
    <xf numFmtId="1" fontId="42" fillId="3" borderId="16" xfId="0" applyNumberFormat="1" applyFont="1" applyFill="1" applyBorder="1" applyAlignment="1" applyProtection="1">
      <alignment horizontal="center" vertical="center" readingOrder="2"/>
    </xf>
    <xf numFmtId="2" fontId="36" fillId="4" borderId="16" xfId="0" applyNumberFormat="1" applyFont="1" applyFill="1" applyBorder="1" applyAlignment="1" applyProtection="1">
      <alignment horizontal="center" vertical="center" readingOrder="2"/>
    </xf>
    <xf numFmtId="0" fontId="44" fillId="12" borderId="16" xfId="0" applyNumberFormat="1" applyFont="1" applyFill="1" applyBorder="1" applyAlignment="1" applyProtection="1">
      <alignment horizontal="center" vertical="center" readingOrder="2"/>
    </xf>
    <xf numFmtId="0" fontId="44" fillId="6" borderId="16" xfId="0" applyNumberFormat="1" applyFont="1" applyFill="1" applyBorder="1" applyAlignment="1" applyProtection="1">
      <alignment horizontal="center" vertical="center" readingOrder="2"/>
    </xf>
    <xf numFmtId="1" fontId="40" fillId="12" borderId="16" xfId="0" applyNumberFormat="1" applyFont="1" applyFill="1" applyBorder="1" applyAlignment="1" applyProtection="1">
      <alignment horizontal="center" vertical="center" readingOrder="2"/>
    </xf>
    <xf numFmtId="1" fontId="40" fillId="6" borderId="16" xfId="0" applyNumberFormat="1" applyFont="1" applyFill="1" applyBorder="1" applyAlignment="1" applyProtection="1">
      <alignment horizontal="center" vertical="center" readingOrder="2"/>
    </xf>
    <xf numFmtId="0" fontId="45" fillId="6" borderId="16" xfId="0" applyNumberFormat="1" applyFont="1" applyFill="1" applyBorder="1" applyAlignment="1" applyProtection="1">
      <alignment horizontal="center" vertical="center" readingOrder="2"/>
    </xf>
    <xf numFmtId="1" fontId="45" fillId="6" borderId="16" xfId="0" applyNumberFormat="1" applyFont="1" applyFill="1" applyBorder="1" applyAlignment="1" applyProtection="1">
      <alignment horizontal="center" vertical="center" readingOrder="2"/>
    </xf>
    <xf numFmtId="1" fontId="45" fillId="6" borderId="16" xfId="0" applyNumberFormat="1" applyFont="1" applyFill="1" applyBorder="1" applyAlignment="1" applyProtection="1">
      <alignment horizontal="center" vertical="center" readingOrder="2"/>
      <protection locked="0"/>
    </xf>
    <xf numFmtId="165" fontId="45" fillId="6" borderId="16" xfId="0" applyNumberFormat="1" applyFont="1" applyFill="1" applyBorder="1" applyAlignment="1" applyProtection="1">
      <alignment horizontal="center" vertical="center" readingOrder="2"/>
    </xf>
    <xf numFmtId="2" fontId="45" fillId="6" borderId="16" xfId="0" applyNumberFormat="1" applyFont="1" applyFill="1" applyBorder="1" applyAlignment="1" applyProtection="1">
      <alignment horizontal="center" vertical="center" readingOrder="2"/>
    </xf>
    <xf numFmtId="1" fontId="46" fillId="6" borderId="16" xfId="0" applyNumberFormat="1" applyFont="1" applyFill="1" applyBorder="1" applyAlignment="1" applyProtection="1">
      <alignment horizontal="center" vertical="center" readingOrder="2"/>
    </xf>
    <xf numFmtId="0" fontId="46" fillId="6" borderId="16" xfId="0" applyNumberFormat="1" applyFont="1" applyFill="1" applyBorder="1" applyAlignment="1" applyProtection="1">
      <alignment horizontal="center" vertical="center" readingOrder="2"/>
    </xf>
    <xf numFmtId="0" fontId="47" fillId="6" borderId="16" xfId="0" applyNumberFormat="1" applyFont="1" applyFill="1" applyBorder="1" applyAlignment="1" applyProtection="1">
      <alignment horizontal="center" vertical="center" readingOrder="2"/>
    </xf>
    <xf numFmtId="1" fontId="48" fillId="6" borderId="16" xfId="0" applyNumberFormat="1" applyFont="1" applyFill="1" applyBorder="1" applyAlignment="1" applyProtection="1">
      <alignment horizontal="center" vertical="center" readingOrder="2"/>
    </xf>
    <xf numFmtId="1" fontId="37" fillId="6" borderId="5" xfId="0" applyNumberFormat="1" applyFont="1" applyFill="1" applyBorder="1" applyAlignment="1" applyProtection="1">
      <alignment horizontal="center" vertical="center" readingOrder="2"/>
    </xf>
    <xf numFmtId="0" fontId="49" fillId="6" borderId="5" xfId="0" applyNumberFormat="1" applyFont="1" applyFill="1" applyBorder="1" applyAlignment="1" applyProtection="1">
      <alignment horizontal="center" vertical="center" readingOrder="2"/>
    </xf>
    <xf numFmtId="1" fontId="49" fillId="6" borderId="5" xfId="0" applyNumberFormat="1" applyFont="1" applyFill="1" applyBorder="1" applyAlignment="1" applyProtection="1">
      <alignment horizontal="center" vertical="center" readingOrder="2"/>
    </xf>
    <xf numFmtId="1" fontId="47" fillId="6" borderId="5" xfId="0" applyNumberFormat="1" applyFont="1" applyFill="1" applyBorder="1" applyAlignment="1" applyProtection="1">
      <alignment horizontal="center" vertical="center" readingOrder="2"/>
    </xf>
    <xf numFmtId="0" fontId="44" fillId="12" borderId="16" xfId="0" applyNumberFormat="1" applyFont="1" applyFill="1" applyBorder="1" applyAlignment="1" applyProtection="1">
      <alignment horizontal="center" vertical="center" readingOrder="2"/>
    </xf>
    <xf numFmtId="0" fontId="66" fillId="12" borderId="16" xfId="0" applyNumberFormat="1" applyFont="1" applyFill="1" applyBorder="1" applyAlignment="1" applyProtection="1">
      <alignment horizontal="center" vertical="center" readingOrder="2"/>
      <protection locked="0"/>
    </xf>
    <xf numFmtId="0" fontId="38" fillId="0" borderId="12" xfId="0" applyNumberFormat="1" applyFont="1" applyFill="1" applyBorder="1" applyAlignment="1" applyProtection="1">
      <alignment vertical="center" readingOrder="2"/>
    </xf>
    <xf numFmtId="0" fontId="38" fillId="0" borderId="6" xfId="0" applyNumberFormat="1" applyFont="1" applyFill="1" applyBorder="1" applyAlignment="1" applyProtection="1">
      <alignment vertical="center" readingOrder="2"/>
    </xf>
    <xf numFmtId="0" fontId="67" fillId="6" borderId="16" xfId="46" applyFont="1" applyFill="1" applyBorder="1" applyAlignment="1">
      <alignment horizontal="center" vertical="center"/>
    </xf>
    <xf numFmtId="0" fontId="36" fillId="3" borderId="16" xfId="0" applyNumberFormat="1" applyFont="1" applyFill="1" applyBorder="1" applyAlignment="1" applyProtection="1">
      <alignment horizontal="center" vertical="center" readingOrder="2"/>
    </xf>
    <xf numFmtId="1" fontId="40" fillId="0" borderId="16" xfId="0" applyNumberFormat="1" applyFont="1" applyFill="1" applyBorder="1" applyAlignment="1" applyProtection="1">
      <alignment horizontal="center" vertical="center" readingOrder="2"/>
    </xf>
    <xf numFmtId="2" fontId="41" fillId="3" borderId="16" xfId="0" applyNumberFormat="1" applyFont="1" applyFill="1" applyBorder="1" applyAlignment="1" applyProtection="1">
      <alignment horizontal="center" vertical="center" readingOrder="2"/>
    </xf>
    <xf numFmtId="1" fontId="42" fillId="3" borderId="16" xfId="0" applyNumberFormat="1" applyFont="1" applyFill="1" applyBorder="1" applyAlignment="1" applyProtection="1">
      <alignment horizontal="center" vertical="center" readingOrder="2"/>
    </xf>
    <xf numFmtId="0" fontId="40" fillId="0" borderId="16" xfId="0" applyNumberFormat="1" applyFont="1" applyFill="1" applyBorder="1" applyAlignment="1" applyProtection="1">
      <alignment horizontal="center" vertical="center" readingOrder="2"/>
    </xf>
    <xf numFmtId="1" fontId="36" fillId="12" borderId="16" xfId="0" applyNumberFormat="1" applyFont="1" applyFill="1" applyBorder="1" applyAlignment="1" applyProtection="1">
      <alignment horizontal="center" vertical="center" readingOrder="2"/>
    </xf>
    <xf numFmtId="1" fontId="69" fillId="0" borderId="16" xfId="0" applyNumberFormat="1" applyFont="1" applyFill="1" applyBorder="1" applyAlignment="1" applyProtection="1">
      <alignment horizontal="center" vertical="center" readingOrder="2"/>
    </xf>
    <xf numFmtId="1" fontId="69" fillId="0" borderId="16" xfId="0" applyNumberFormat="1" applyFont="1" applyFill="1" applyBorder="1" applyAlignment="1" applyProtection="1">
      <alignment horizontal="center" vertical="center" readingOrder="2"/>
    </xf>
    <xf numFmtId="0" fontId="7" fillId="6" borderId="16" xfId="46" applyFont="1" applyFill="1" applyBorder="1" applyAlignment="1">
      <alignment horizontal="center" vertical="center"/>
    </xf>
    <xf numFmtId="0" fontId="36" fillId="3" borderId="16" xfId="0" applyNumberFormat="1" applyFont="1" applyFill="1" applyBorder="1" applyAlignment="1" applyProtection="1">
      <alignment horizontal="center" vertical="center" readingOrder="2"/>
    </xf>
    <xf numFmtId="1" fontId="40" fillId="0" borderId="16" xfId="0" applyNumberFormat="1" applyFont="1" applyFill="1" applyBorder="1" applyAlignment="1" applyProtection="1">
      <alignment horizontal="center" vertical="center" readingOrder="2"/>
    </xf>
    <xf numFmtId="2" fontId="41" fillId="3" borderId="16" xfId="0" applyNumberFormat="1" applyFont="1" applyFill="1" applyBorder="1" applyAlignment="1" applyProtection="1">
      <alignment horizontal="center" vertical="center" readingOrder="2"/>
    </xf>
    <xf numFmtId="1" fontId="42" fillId="3" borderId="16" xfId="0" applyNumberFormat="1" applyFont="1" applyFill="1" applyBorder="1" applyAlignment="1" applyProtection="1">
      <alignment horizontal="center" vertical="center" readingOrder="2"/>
    </xf>
    <xf numFmtId="0" fontId="40" fillId="0" borderId="16" xfId="0" applyNumberFormat="1" applyFont="1" applyFill="1" applyBorder="1" applyAlignment="1" applyProtection="1">
      <alignment horizontal="center" vertical="center" readingOrder="2"/>
    </xf>
    <xf numFmtId="1" fontId="36" fillId="12" borderId="16" xfId="0" applyNumberFormat="1" applyFont="1" applyFill="1" applyBorder="1" applyAlignment="1" applyProtection="1">
      <alignment horizontal="center" vertical="center" readingOrder="2"/>
    </xf>
    <xf numFmtId="1" fontId="69" fillId="6" borderId="16" xfId="0" applyNumberFormat="1" applyFont="1" applyFill="1" applyBorder="1" applyAlignment="1" applyProtection="1">
      <alignment horizontal="center" vertical="center" readingOrder="2"/>
    </xf>
    <xf numFmtId="1" fontId="68" fillId="0" borderId="16" xfId="0" applyNumberFormat="1" applyFont="1" applyFill="1" applyBorder="1" applyAlignment="1" applyProtection="1">
      <alignment horizontal="center" vertical="center" readingOrder="2"/>
    </xf>
    <xf numFmtId="1" fontId="70" fillId="12" borderId="16" xfId="0" applyNumberFormat="1" applyFont="1" applyFill="1" applyBorder="1" applyAlignment="1" applyProtection="1">
      <alignment horizontal="center" vertical="center" readingOrder="2"/>
    </xf>
    <xf numFmtId="0" fontId="71" fillId="6" borderId="16" xfId="46" applyFont="1" applyFill="1" applyBorder="1" applyAlignment="1">
      <alignment horizontal="center" vertical="center"/>
    </xf>
    <xf numFmtId="0" fontId="43" fillId="6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9" xfId="0" applyNumberFormat="1" applyFont="1" applyFill="1" applyBorder="1" applyAlignment="1" applyProtection="1">
      <alignment horizontal="center" vertical="center" wrapText="1" readingOrder="2"/>
      <protection locked="0"/>
    </xf>
    <xf numFmtId="1" fontId="20" fillId="8" borderId="29" xfId="0" applyNumberFormat="1" applyFont="1" applyFill="1" applyBorder="1" applyAlignment="1" applyProtection="1">
      <alignment horizontal="center" vertical="center" wrapText="1" readingOrder="2"/>
    </xf>
    <xf numFmtId="0" fontId="20" fillId="8" borderId="30" xfId="0" applyNumberFormat="1" applyFont="1" applyFill="1" applyBorder="1" applyAlignment="1" applyProtection="1">
      <alignment horizontal="center" vertical="center" wrapText="1" readingOrder="2"/>
    </xf>
    <xf numFmtId="0" fontId="38" fillId="0" borderId="7" xfId="0" applyNumberFormat="1" applyFont="1" applyFill="1" applyBorder="1" applyAlignment="1" applyProtection="1">
      <alignment horizontal="center" vertical="center" readingOrder="2"/>
    </xf>
    <xf numFmtId="0" fontId="38" fillId="0" borderId="12" xfId="0" applyNumberFormat="1" applyFont="1" applyFill="1" applyBorder="1" applyAlignment="1" applyProtection="1">
      <alignment horizontal="center" vertical="center" readingOrder="2"/>
    </xf>
    <xf numFmtId="0" fontId="14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1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4" borderId="16" xfId="0" applyNumberFormat="1" applyFont="1" applyFill="1" applyBorder="1" applyAlignment="1" applyProtection="1">
      <alignment horizontal="center" vertical="center" wrapText="1" readingOrder="2"/>
    </xf>
    <xf numFmtId="0" fontId="44" fillId="12" borderId="16" xfId="0" applyNumberFormat="1" applyFont="1" applyFill="1" applyBorder="1" applyAlignment="1" applyProtection="1">
      <alignment horizontal="center" vertical="center" readingOrder="2"/>
    </xf>
    <xf numFmtId="0" fontId="36" fillId="12" borderId="5" xfId="0" applyNumberFormat="1" applyFont="1" applyFill="1" applyBorder="1" applyAlignment="1" applyProtection="1">
      <alignment horizontal="center" vertical="center" wrapText="1" readingOrder="2"/>
    </xf>
    <xf numFmtId="0" fontId="36" fillId="9" borderId="5" xfId="0" applyNumberFormat="1" applyFont="1" applyFill="1" applyBorder="1" applyAlignment="1" applyProtection="1">
      <alignment horizontal="center" vertical="center" wrapText="1" readingOrder="2"/>
    </xf>
    <xf numFmtId="0" fontId="38" fillId="10" borderId="5" xfId="0" applyNumberFormat="1" applyFont="1" applyFill="1" applyBorder="1" applyAlignment="1" applyProtection="1">
      <alignment horizontal="center" vertical="center" readingOrder="2"/>
    </xf>
    <xf numFmtId="0" fontId="36" fillId="10" borderId="5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43" fillId="12" borderId="13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4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5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7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8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9" xfId="0" applyNumberFormat="1" applyFont="1" applyFill="1" applyBorder="1" applyAlignment="1" applyProtection="1">
      <alignment horizontal="center" vertical="center" readingOrder="2"/>
      <protection locked="0"/>
    </xf>
    <xf numFmtId="0" fontId="36" fillId="11" borderId="16" xfId="0" applyNumberFormat="1" applyFont="1" applyFill="1" applyBorder="1" applyAlignment="1" applyProtection="1">
      <alignment horizontal="center" vertical="center" readingOrder="2"/>
    </xf>
    <xf numFmtId="0" fontId="8" fillId="12" borderId="16" xfId="3" applyFont="1" applyFill="1" applyBorder="1" applyAlignment="1">
      <alignment horizontal="center" vertical="center"/>
    </xf>
    <xf numFmtId="1" fontId="20" fillId="7" borderId="29" xfId="0" applyNumberFormat="1" applyFont="1" applyFill="1" applyBorder="1" applyAlignment="1" applyProtection="1">
      <alignment horizontal="center" vertical="center" wrapText="1" readingOrder="2"/>
    </xf>
    <xf numFmtId="0" fontId="20" fillId="7" borderId="30" xfId="0" applyNumberFormat="1" applyFont="1" applyFill="1" applyBorder="1" applyAlignment="1" applyProtection="1">
      <alignment horizontal="center" vertical="center" wrapText="1" readingOrder="2"/>
    </xf>
    <xf numFmtId="0" fontId="15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10" borderId="5" xfId="0" applyNumberFormat="1" applyFont="1" applyFill="1" applyBorder="1" applyAlignment="1" applyProtection="1">
      <alignment horizontal="center" vertical="center" wrapText="1" readingOrder="2"/>
    </xf>
  </cellXfs>
  <cellStyles count="67">
    <cellStyle name="20% - تمييز1" xfId="21" builtinId="30" customBuiltin="1"/>
    <cellStyle name="20% - تمييز1 2" xfId="47" xr:uid="{802251B6-1389-40FC-BBA1-B1A1EA181109}"/>
    <cellStyle name="20% - تمييز2" xfId="25" builtinId="34" customBuiltin="1"/>
    <cellStyle name="20% - تمييز2 2" xfId="50" xr:uid="{89E6E712-2AF5-4936-8D7D-DC3DA41601C2}"/>
    <cellStyle name="20% - تمييز3" xfId="29" builtinId="38" customBuiltin="1"/>
    <cellStyle name="20% - تمييز3 2" xfId="53" xr:uid="{0C9E2B32-E06C-4FAE-999C-F64920959540}"/>
    <cellStyle name="20% - تمييز4" xfId="33" builtinId="42" customBuiltin="1"/>
    <cellStyle name="20% - تمييز4 2" xfId="56" xr:uid="{F901D5FC-B042-4674-8FF0-25FE24F2D41C}"/>
    <cellStyle name="20% - تمييز5" xfId="37" builtinId="46" customBuiltin="1"/>
    <cellStyle name="20% - تمييز5 2" xfId="59" xr:uid="{667B19F5-726D-4A0D-907F-49DAAB6A728E}"/>
    <cellStyle name="20% - تمييز6" xfId="41" builtinId="50" customBuiltin="1"/>
    <cellStyle name="20% - تمييز6 2" xfId="62" xr:uid="{B06FE3C6-37D9-428B-A2E4-208F014372E5}"/>
    <cellStyle name="40% - تمييز1" xfId="22" builtinId="31" customBuiltin="1"/>
    <cellStyle name="40% - تمييز1 2" xfId="48" xr:uid="{41FF0064-6EAD-4A4E-B72B-1EC0E074C4AE}"/>
    <cellStyle name="40% - تمييز2" xfId="26" builtinId="35" customBuiltin="1"/>
    <cellStyle name="40% - تمييز2 2" xfId="51" xr:uid="{051118BE-AB00-438D-8BAA-C67C370A4E8F}"/>
    <cellStyle name="40% - تمييز3" xfId="30" builtinId="39" customBuiltin="1"/>
    <cellStyle name="40% - تمييز3 2" xfId="54" xr:uid="{E1E4DD25-BAD5-4FB7-9521-EE78724EC7A2}"/>
    <cellStyle name="40% - تمييز4" xfId="34" builtinId="43" customBuiltin="1"/>
    <cellStyle name="40% - تمييز4 2" xfId="57" xr:uid="{71527375-C545-4837-BA1A-3038CBE384EE}"/>
    <cellStyle name="40% - تمييز5" xfId="38" builtinId="47" customBuiltin="1"/>
    <cellStyle name="40% - تمييز5 2" xfId="60" xr:uid="{87BB6B21-BC0D-4028-8B21-96D2DFDC1EF2}"/>
    <cellStyle name="40% - تمييز6" xfId="42" builtinId="51" customBuiltin="1"/>
    <cellStyle name="40% - تمييز6 2" xfId="63" xr:uid="{3873E560-9F1A-423F-B5E2-A8094BA39C5E}"/>
    <cellStyle name="60% - تمييز1" xfId="23" builtinId="32" customBuiltin="1"/>
    <cellStyle name="60% - تمييز1 2" xfId="49" xr:uid="{8F5DD580-8261-4E05-9B70-F41D3A6CA600}"/>
    <cellStyle name="60% - تمييز2" xfId="27" builtinId="36" customBuiltin="1"/>
    <cellStyle name="60% - تمييز2 2" xfId="52" xr:uid="{3D5E93D8-BF59-4AE5-A47A-8E1E4FD09EF2}"/>
    <cellStyle name="60% - تمييز3" xfId="31" builtinId="40" customBuiltin="1"/>
    <cellStyle name="60% - تمييز3 2" xfId="55" xr:uid="{582F0CEC-1541-4992-82D6-205A3CED3858}"/>
    <cellStyle name="60% - تمييز4" xfId="35" builtinId="44" customBuiltin="1"/>
    <cellStyle name="60% - تمييز4 2" xfId="58" xr:uid="{9D85050C-F632-468D-B6A9-BABF77D2A2DD}"/>
    <cellStyle name="60% - تمييز5" xfId="39" builtinId="48" customBuiltin="1"/>
    <cellStyle name="60% - تمييز5 2" xfId="61" xr:uid="{C4224304-C657-4204-B13B-6DDE3594B86F}"/>
    <cellStyle name="60% - تمييز6" xfId="43" builtinId="52" customBuiltin="1"/>
    <cellStyle name="60% - تمييز6 2" xfId="64" xr:uid="{45FF05CF-62A9-4B16-911F-3AEB30BC3E47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6" xr:uid="{74954A05-5EA9-42AA-A956-18C449E8D199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00000000-0005-0000-0000-000032000000}"/>
    <cellStyle name="عادي 2 2" xfId="65" xr:uid="{E306C95F-6F6B-4154-A843-BD6FC8A8CEFC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00000000-0005-0000-0000-000033000000}"/>
    <cellStyle name="ملاحظة 2 2" xfId="66" xr:uid="{477C9EE8-CF87-43F1-BD0A-09C0AA4BE05F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45</xdr:row>
      <xdr:rowOff>44450</xdr:rowOff>
    </xdr:from>
    <xdr:to>
      <xdr:col>31</xdr:col>
      <xdr:colOff>298450</xdr:colOff>
      <xdr:row>46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AB327D86-122B-4888-8A1C-0E5149C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2268FC92-5887-4ECA-B6D3-029A02B7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23779869-4128-43AF-9118-EF5827EF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552"/>
  <sheetViews>
    <sheetView rightToLeft="1" tabSelected="1" topLeftCell="A38" workbookViewId="0">
      <selection activeCell="AH40" sqref="AH40"/>
    </sheetView>
  </sheetViews>
  <sheetFormatPr defaultColWidth="9.140625" defaultRowHeight="24" x14ac:dyDescent="0.2"/>
  <cols>
    <col min="1" max="1" width="2" style="4" customWidth="1"/>
    <col min="2" max="2" width="4.85546875" style="4" customWidth="1"/>
    <col min="3" max="3" width="46.5703125" style="11" customWidth="1"/>
    <col min="4" max="4" width="9.140625" style="11" customWidth="1"/>
    <col min="5" max="5" width="9.85546875" style="11" hidden="1" customWidth="1"/>
    <col min="6" max="6" width="5.28515625" style="12" customWidth="1"/>
    <col min="7" max="7" width="4.28515625" style="10" hidden="1" customWidth="1"/>
    <col min="8" max="8" width="6.140625" style="13" customWidth="1"/>
    <col min="9" max="9" width="5.140625" style="13" hidden="1" customWidth="1"/>
    <col min="10" max="10" width="5.5703125" style="12" customWidth="1"/>
    <col min="11" max="11" width="4.28515625" style="10" hidden="1" customWidth="1"/>
    <col min="12" max="12" width="6.42578125" style="13" bestFit="1" customWidth="1"/>
    <col min="13" max="13" width="1.28515625" style="13" hidden="1" customWidth="1"/>
    <col min="14" max="14" width="5.42578125" style="12" customWidth="1"/>
    <col min="15" max="15" width="4.28515625" style="10" hidden="1" customWidth="1"/>
    <col min="16" max="16" width="6.42578125" style="13" bestFit="1" customWidth="1"/>
    <col min="17" max="17" width="5.140625" style="13" hidden="1" customWidth="1"/>
    <col min="18" max="18" width="4.28515625" style="12" customWidth="1"/>
    <col min="19" max="19" width="4.28515625" style="10" hidden="1" customWidth="1"/>
    <col min="20" max="20" width="5.5703125" style="13" customWidth="1"/>
    <col min="21" max="21" width="5.28515625" style="13" hidden="1" customWidth="1"/>
    <col min="22" max="22" width="6" style="12" customWidth="1"/>
    <col min="23" max="23" width="4.28515625" style="10" hidden="1" customWidth="1"/>
    <col min="24" max="24" width="5.28515625" style="13" customWidth="1"/>
    <col min="25" max="25" width="5.5703125" style="13" hidden="1" customWidth="1"/>
    <col min="26" max="26" width="4.28515625" style="12" customWidth="1"/>
    <col min="27" max="27" width="4.42578125" style="10" hidden="1" customWidth="1"/>
    <col min="28" max="28" width="5.28515625" style="13" customWidth="1"/>
    <col min="29" max="29" width="6" style="13" hidden="1" customWidth="1"/>
    <col min="30" max="30" width="1.5703125" style="15" hidden="1" customWidth="1"/>
    <col min="31" max="31" width="8.5703125" style="14" customWidth="1"/>
    <col min="32" max="32" width="8.140625" style="11" customWidth="1"/>
    <col min="33" max="33" width="5.7109375" style="4" customWidth="1"/>
    <col min="34" max="16384" width="9.140625" style="4"/>
  </cols>
  <sheetData>
    <row r="1" spans="1:148" s="1" customFormat="1" ht="32.25" thickTop="1" thickBot="1" x14ac:dyDescent="0.25">
      <c r="B1" s="94" t="s">
        <v>16</v>
      </c>
      <c r="C1" s="95"/>
      <c r="D1" s="96"/>
      <c r="E1" s="9"/>
      <c r="H1" s="79" t="s">
        <v>42</v>
      </c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  <c r="W1" s="8"/>
      <c r="X1" s="8"/>
      <c r="Z1" s="10"/>
      <c r="AA1" s="10"/>
      <c r="AB1" s="10"/>
      <c r="AC1" s="10"/>
      <c r="AD1" s="10"/>
      <c r="AE1" s="10"/>
      <c r="AF1" s="10"/>
      <c r="AG1" s="92"/>
    </row>
    <row r="2" spans="1:148" s="1" customFormat="1" ht="8.25" customHeight="1" thickTop="1" thickBot="1" x14ac:dyDescent="0.25">
      <c r="AB2" s="17"/>
      <c r="AC2" s="17"/>
      <c r="AD2" s="17"/>
      <c r="AE2" s="17"/>
      <c r="AF2" s="17"/>
      <c r="AG2" s="92"/>
    </row>
    <row r="3" spans="1:148" s="1" customFormat="1" ht="28.5" thickTop="1" thickBot="1" x14ac:dyDescent="0.25">
      <c r="B3" s="94" t="s">
        <v>17</v>
      </c>
      <c r="C3" s="95"/>
      <c r="D3" s="96"/>
      <c r="E3" s="2"/>
      <c r="H3" s="79" t="s">
        <v>39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  <c r="W3" s="8"/>
      <c r="X3" s="8"/>
      <c r="Z3" s="97" t="s">
        <v>38</v>
      </c>
      <c r="AA3" s="98"/>
      <c r="AB3" s="98"/>
      <c r="AC3" s="98"/>
      <c r="AD3" s="98"/>
      <c r="AE3" s="98"/>
      <c r="AF3" s="99"/>
      <c r="AG3" s="92"/>
    </row>
    <row r="4" spans="1:148" s="1" customFormat="1" ht="5.45" customHeight="1" thickTop="1" thickBot="1" x14ac:dyDescent="0.25">
      <c r="AG4" s="92"/>
    </row>
    <row r="5" spans="1:148" s="2" customFormat="1" ht="27.75" thickTop="1" thickBot="1" x14ac:dyDescent="0.25">
      <c r="B5" s="94" t="s">
        <v>30</v>
      </c>
      <c r="C5" s="96"/>
      <c r="D5" s="49">
        <v>40</v>
      </c>
      <c r="E5" s="18"/>
      <c r="H5" s="18"/>
      <c r="I5" s="18"/>
      <c r="J5" s="18"/>
      <c r="K5" s="18"/>
      <c r="L5" s="18"/>
      <c r="M5" s="6"/>
      <c r="N5" s="1"/>
      <c r="O5" s="1"/>
      <c r="P5" s="18" t="s">
        <v>21</v>
      </c>
      <c r="Q5" s="18"/>
      <c r="R5" s="18"/>
      <c r="S5" s="18"/>
      <c r="T5" s="18"/>
      <c r="U5" s="18"/>
      <c r="V5" s="18"/>
      <c r="W5" s="18"/>
      <c r="X5" s="18"/>
      <c r="Y5" s="18"/>
      <c r="Z5" s="97" t="s">
        <v>29</v>
      </c>
      <c r="AA5" s="98"/>
      <c r="AB5" s="98"/>
      <c r="AC5" s="98"/>
      <c r="AD5" s="98"/>
      <c r="AE5" s="98"/>
      <c r="AF5" s="99"/>
      <c r="AG5" s="92"/>
    </row>
    <row r="6" spans="1:148" s="2" customFormat="1" ht="9" customHeight="1" thickTop="1" thickBot="1" x14ac:dyDescent="0.25">
      <c r="AG6" s="92"/>
    </row>
    <row r="7" spans="1:148" s="3" customFormat="1" ht="24.75" customHeight="1" thickTop="1" thickBot="1" x14ac:dyDescent="0.25">
      <c r="A7" s="1"/>
      <c r="B7" s="103" t="s">
        <v>18</v>
      </c>
      <c r="C7" s="103" t="s">
        <v>31</v>
      </c>
      <c r="D7" s="72" t="s">
        <v>0</v>
      </c>
      <c r="E7" s="86" t="s">
        <v>1</v>
      </c>
      <c r="F7" s="87" t="s">
        <v>2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27"/>
      <c r="AE7" s="100" t="s">
        <v>3</v>
      </c>
      <c r="AF7" s="100" t="s">
        <v>15</v>
      </c>
      <c r="AG7" s="93"/>
      <c r="AH7" s="2"/>
      <c r="AI7" s="2"/>
      <c r="AJ7" s="2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3" customFormat="1" ht="25.5" thickTop="1" thickBot="1" x14ac:dyDescent="0.25">
      <c r="A8" s="1"/>
      <c r="B8" s="104"/>
      <c r="C8" s="104"/>
      <c r="D8" s="73"/>
      <c r="E8" s="86"/>
      <c r="F8" s="87" t="s">
        <v>4</v>
      </c>
      <c r="G8" s="87"/>
      <c r="H8" s="87"/>
      <c r="I8" s="87"/>
      <c r="J8" s="87" t="s">
        <v>5</v>
      </c>
      <c r="K8" s="87"/>
      <c r="L8" s="87"/>
      <c r="M8" s="87"/>
      <c r="N8" s="87" t="s">
        <v>6</v>
      </c>
      <c r="O8" s="87"/>
      <c r="P8" s="87"/>
      <c r="Q8" s="87"/>
      <c r="R8" s="87" t="s">
        <v>7</v>
      </c>
      <c r="S8" s="87"/>
      <c r="T8" s="87"/>
      <c r="U8" s="87"/>
      <c r="V8" s="87" t="s">
        <v>8</v>
      </c>
      <c r="W8" s="87"/>
      <c r="X8" s="87"/>
      <c r="Y8" s="87"/>
      <c r="Z8" s="87" t="s">
        <v>9</v>
      </c>
      <c r="AA8" s="87"/>
      <c r="AB8" s="87"/>
      <c r="AC8" s="87"/>
      <c r="AD8" s="27"/>
      <c r="AE8" s="101"/>
      <c r="AF8" s="101"/>
      <c r="AG8" s="93"/>
      <c r="AH8" s="2"/>
      <c r="AI8" s="2"/>
      <c r="AJ8" s="2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3" customFormat="1" ht="25.5" thickTop="1" thickBot="1" x14ac:dyDescent="0.25">
      <c r="A9" s="1"/>
      <c r="B9" s="105"/>
      <c r="C9" s="105"/>
      <c r="D9" s="74"/>
      <c r="E9" s="86"/>
      <c r="F9" s="48" t="s">
        <v>10</v>
      </c>
      <c r="G9" s="48" t="s">
        <v>11</v>
      </c>
      <c r="H9" s="32" t="s">
        <v>12</v>
      </c>
      <c r="I9" s="48" t="s">
        <v>14</v>
      </c>
      <c r="J9" s="48" t="s">
        <v>10</v>
      </c>
      <c r="K9" s="48" t="s">
        <v>11</v>
      </c>
      <c r="L9" s="32" t="s">
        <v>12</v>
      </c>
      <c r="M9" s="48" t="s">
        <v>14</v>
      </c>
      <c r="N9" s="48" t="s">
        <v>10</v>
      </c>
      <c r="O9" s="48" t="s">
        <v>11</v>
      </c>
      <c r="P9" s="32" t="s">
        <v>12</v>
      </c>
      <c r="Q9" s="48" t="s">
        <v>14</v>
      </c>
      <c r="R9" s="48" t="s">
        <v>10</v>
      </c>
      <c r="S9" s="48" t="s">
        <v>11</v>
      </c>
      <c r="T9" s="32" t="s">
        <v>12</v>
      </c>
      <c r="U9" s="48" t="s">
        <v>14</v>
      </c>
      <c r="V9" s="48" t="s">
        <v>10</v>
      </c>
      <c r="W9" s="48" t="s">
        <v>11</v>
      </c>
      <c r="X9" s="32" t="s">
        <v>12</v>
      </c>
      <c r="Y9" s="48" t="s">
        <v>14</v>
      </c>
      <c r="Z9" s="48" t="s">
        <v>10</v>
      </c>
      <c r="AA9" s="48" t="s">
        <v>11</v>
      </c>
      <c r="AB9" s="32" t="s">
        <v>12</v>
      </c>
      <c r="AC9" s="48" t="s">
        <v>14</v>
      </c>
      <c r="AD9" s="106"/>
      <c r="AE9" s="102"/>
      <c r="AF9" s="102"/>
      <c r="AG9" s="93"/>
      <c r="AH9" s="2"/>
      <c r="AI9" s="2"/>
      <c r="AJ9" s="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ht="24.75" customHeight="1" thickTop="1" thickBot="1" x14ac:dyDescent="0.25">
      <c r="B10" s="33">
        <v>1</v>
      </c>
      <c r="C10" s="52" t="s">
        <v>43</v>
      </c>
      <c r="D10" s="59">
        <v>2</v>
      </c>
      <c r="E10" s="53">
        <v>6.25E-2</v>
      </c>
      <c r="F10" s="54">
        <v>6</v>
      </c>
      <c r="G10" s="55">
        <v>0</v>
      </c>
      <c r="H10" s="58">
        <v>1</v>
      </c>
      <c r="I10" s="56">
        <v>0</v>
      </c>
      <c r="J10" s="57">
        <v>4</v>
      </c>
      <c r="K10" s="57">
        <v>0</v>
      </c>
      <c r="L10" s="58">
        <v>1</v>
      </c>
      <c r="M10" s="56">
        <v>0</v>
      </c>
      <c r="N10" s="57">
        <v>2</v>
      </c>
      <c r="O10" s="57">
        <v>0</v>
      </c>
      <c r="P10" s="58">
        <v>1</v>
      </c>
      <c r="Q10" s="56">
        <v>0</v>
      </c>
      <c r="R10" s="57">
        <v>2</v>
      </c>
      <c r="S10" s="57">
        <v>0</v>
      </c>
      <c r="T10" s="58">
        <v>0</v>
      </c>
      <c r="U10" s="56">
        <v>0</v>
      </c>
      <c r="V10" s="57">
        <v>1</v>
      </c>
      <c r="W10" s="57">
        <v>0</v>
      </c>
      <c r="X10" s="58">
        <v>0</v>
      </c>
      <c r="Y10" s="56">
        <v>0</v>
      </c>
      <c r="Z10" s="57">
        <v>1</v>
      </c>
      <c r="AA10" s="57">
        <v>0</v>
      </c>
      <c r="AB10" s="58">
        <v>0</v>
      </c>
      <c r="AC10" s="29">
        <f>AB10</f>
        <v>0</v>
      </c>
      <c r="AD10" s="106"/>
      <c r="AE10" s="69">
        <v>16</v>
      </c>
      <c r="AF10" s="60">
        <v>3</v>
      </c>
      <c r="AG10" s="93"/>
      <c r="AH10" s="2"/>
      <c r="AI10" s="2"/>
      <c r="AJ10" s="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ht="24.75" customHeight="1" thickTop="1" thickBot="1" x14ac:dyDescent="0.25">
      <c r="B11" s="33">
        <v>2</v>
      </c>
      <c r="C11" s="52" t="s">
        <v>44</v>
      </c>
      <c r="D11" s="59">
        <v>2</v>
      </c>
      <c r="E11" s="53">
        <v>6.25E-2</v>
      </c>
      <c r="F11" s="54">
        <v>7</v>
      </c>
      <c r="G11" s="55">
        <v>0</v>
      </c>
      <c r="H11" s="58">
        <v>1</v>
      </c>
      <c r="I11" s="56"/>
      <c r="J11" s="57">
        <v>5</v>
      </c>
      <c r="K11" s="57">
        <v>0</v>
      </c>
      <c r="L11" s="58">
        <v>1</v>
      </c>
      <c r="M11" s="56"/>
      <c r="N11" s="57">
        <v>2</v>
      </c>
      <c r="O11" s="57">
        <v>0</v>
      </c>
      <c r="P11" s="58">
        <v>0</v>
      </c>
      <c r="Q11" s="56"/>
      <c r="R11" s="57">
        <v>2</v>
      </c>
      <c r="S11" s="57">
        <v>0</v>
      </c>
      <c r="T11" s="58">
        <v>1</v>
      </c>
      <c r="U11" s="56"/>
      <c r="V11" s="57">
        <v>2</v>
      </c>
      <c r="W11" s="57">
        <v>0</v>
      </c>
      <c r="X11" s="58">
        <v>0</v>
      </c>
      <c r="Y11" s="56"/>
      <c r="Z11" s="57">
        <v>1</v>
      </c>
      <c r="AA11" s="57">
        <v>0</v>
      </c>
      <c r="AB11" s="58">
        <v>0</v>
      </c>
      <c r="AC11" s="29"/>
      <c r="AD11" s="106"/>
      <c r="AE11" s="69">
        <v>19</v>
      </c>
      <c r="AF11" s="60">
        <v>3</v>
      </c>
      <c r="AG11" s="9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ht="24.75" customHeight="1" thickTop="1" thickBot="1" x14ac:dyDescent="0.25">
      <c r="B12" s="33">
        <v>3</v>
      </c>
      <c r="C12" s="71" t="s">
        <v>45</v>
      </c>
      <c r="D12" s="59">
        <v>2</v>
      </c>
      <c r="E12" s="53">
        <v>6.25E-2</v>
      </c>
      <c r="F12" s="54">
        <v>8</v>
      </c>
      <c r="G12" s="55">
        <v>0</v>
      </c>
      <c r="H12" s="58">
        <v>1</v>
      </c>
      <c r="I12" s="56"/>
      <c r="J12" s="57">
        <v>4</v>
      </c>
      <c r="K12" s="57">
        <v>0</v>
      </c>
      <c r="L12" s="58">
        <v>1</v>
      </c>
      <c r="M12" s="56"/>
      <c r="N12" s="57">
        <v>3</v>
      </c>
      <c r="O12" s="57">
        <v>0</v>
      </c>
      <c r="P12" s="58">
        <v>1</v>
      </c>
      <c r="Q12" s="56"/>
      <c r="R12" s="57">
        <v>2</v>
      </c>
      <c r="S12" s="57">
        <v>0</v>
      </c>
      <c r="T12" s="58">
        <v>0</v>
      </c>
      <c r="U12" s="56"/>
      <c r="V12" s="57">
        <v>1</v>
      </c>
      <c r="W12" s="57">
        <v>0</v>
      </c>
      <c r="X12" s="58">
        <v>0</v>
      </c>
      <c r="Y12" s="56"/>
      <c r="Z12" s="57">
        <v>1</v>
      </c>
      <c r="AA12" s="57">
        <v>0</v>
      </c>
      <c r="AB12" s="58">
        <v>0</v>
      </c>
      <c r="AC12" s="29"/>
      <c r="AD12" s="106"/>
      <c r="AE12" s="69">
        <v>19</v>
      </c>
      <c r="AF12" s="60">
        <v>3</v>
      </c>
      <c r="AG12" s="93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ht="24.75" customHeight="1" thickTop="1" thickBot="1" x14ac:dyDescent="0.25">
      <c r="B13" s="33">
        <v>4</v>
      </c>
      <c r="C13" s="71" t="s">
        <v>46</v>
      </c>
      <c r="D13" s="59">
        <v>2</v>
      </c>
      <c r="E13" s="53">
        <v>6.25E-2</v>
      </c>
      <c r="F13" s="54">
        <v>6</v>
      </c>
      <c r="G13" s="55">
        <v>0</v>
      </c>
      <c r="H13" s="58">
        <v>1</v>
      </c>
      <c r="I13" s="56"/>
      <c r="J13" s="57">
        <v>4</v>
      </c>
      <c r="K13" s="57">
        <v>0</v>
      </c>
      <c r="L13" s="58">
        <v>1</v>
      </c>
      <c r="M13" s="56"/>
      <c r="N13" s="57">
        <v>2</v>
      </c>
      <c r="O13" s="57">
        <v>0</v>
      </c>
      <c r="P13" s="58">
        <v>0</v>
      </c>
      <c r="Q13" s="56"/>
      <c r="R13" s="57">
        <v>2</v>
      </c>
      <c r="S13" s="57">
        <v>0</v>
      </c>
      <c r="T13" s="58">
        <v>0</v>
      </c>
      <c r="U13" s="56"/>
      <c r="V13" s="57">
        <v>1</v>
      </c>
      <c r="W13" s="57">
        <v>0</v>
      </c>
      <c r="X13" s="58">
        <v>1</v>
      </c>
      <c r="Y13" s="56"/>
      <c r="Z13" s="57">
        <v>1</v>
      </c>
      <c r="AA13" s="57">
        <v>0</v>
      </c>
      <c r="AB13" s="58">
        <v>0</v>
      </c>
      <c r="AC13" s="29"/>
      <c r="AD13" s="106"/>
      <c r="AE13" s="69">
        <v>16</v>
      </c>
      <c r="AF13" s="60">
        <v>3</v>
      </c>
      <c r="AG13" s="9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ht="25.5" thickTop="1" thickBot="1" x14ac:dyDescent="0.25">
      <c r="B14" s="33">
        <v>5</v>
      </c>
      <c r="C14" s="52" t="s">
        <v>47</v>
      </c>
      <c r="D14" s="59">
        <v>2</v>
      </c>
      <c r="E14" s="53">
        <v>6.25E-2</v>
      </c>
      <c r="F14" s="54">
        <v>2</v>
      </c>
      <c r="G14" s="55">
        <v>0</v>
      </c>
      <c r="H14" s="58">
        <v>1</v>
      </c>
      <c r="I14" s="56">
        <v>0</v>
      </c>
      <c r="J14" s="57">
        <v>1</v>
      </c>
      <c r="K14" s="57">
        <v>0</v>
      </c>
      <c r="L14" s="58">
        <v>0</v>
      </c>
      <c r="M14" s="56">
        <v>0</v>
      </c>
      <c r="N14" s="57">
        <v>1</v>
      </c>
      <c r="O14" s="57">
        <v>0</v>
      </c>
      <c r="P14" s="58">
        <v>0</v>
      </c>
      <c r="Q14" s="56">
        <v>0</v>
      </c>
      <c r="R14" s="57">
        <v>1</v>
      </c>
      <c r="S14" s="57">
        <v>0</v>
      </c>
      <c r="T14" s="58">
        <v>0</v>
      </c>
      <c r="U14" s="56">
        <v>0</v>
      </c>
      <c r="V14" s="57">
        <v>1</v>
      </c>
      <c r="W14" s="57">
        <v>0</v>
      </c>
      <c r="X14" s="58">
        <v>0</v>
      </c>
      <c r="Y14" s="56">
        <v>0</v>
      </c>
      <c r="Z14" s="57">
        <v>1</v>
      </c>
      <c r="AA14" s="57">
        <v>0</v>
      </c>
      <c r="AB14" s="58">
        <v>1</v>
      </c>
      <c r="AC14" s="29">
        <f>AB14</f>
        <v>1</v>
      </c>
      <c r="AD14" s="106"/>
      <c r="AE14" s="69">
        <v>7</v>
      </c>
      <c r="AF14" s="60">
        <v>2</v>
      </c>
      <c r="AG14" s="9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ht="25.5" thickTop="1" thickBot="1" x14ac:dyDescent="0.25">
      <c r="B15" s="33">
        <v>6</v>
      </c>
      <c r="C15" s="52" t="s">
        <v>57</v>
      </c>
      <c r="D15" s="59">
        <v>2</v>
      </c>
      <c r="E15" s="53">
        <v>6.25E-2</v>
      </c>
      <c r="F15" s="54">
        <v>3</v>
      </c>
      <c r="G15" s="55">
        <v>0</v>
      </c>
      <c r="H15" s="58">
        <v>1</v>
      </c>
      <c r="I15" s="56"/>
      <c r="J15" s="57">
        <v>1</v>
      </c>
      <c r="K15" s="57">
        <v>0</v>
      </c>
      <c r="L15" s="58">
        <v>1</v>
      </c>
      <c r="M15" s="56"/>
      <c r="N15" s="57">
        <v>1</v>
      </c>
      <c r="O15" s="57">
        <v>0</v>
      </c>
      <c r="P15" s="58">
        <v>0</v>
      </c>
      <c r="Q15" s="56"/>
      <c r="R15" s="57">
        <v>1</v>
      </c>
      <c r="S15" s="57">
        <v>0</v>
      </c>
      <c r="T15" s="58">
        <v>0</v>
      </c>
      <c r="U15" s="56"/>
      <c r="V15" s="57">
        <v>1</v>
      </c>
      <c r="W15" s="57">
        <v>0</v>
      </c>
      <c r="X15" s="58">
        <v>0</v>
      </c>
      <c r="Y15" s="56"/>
      <c r="Z15" s="57">
        <v>0</v>
      </c>
      <c r="AA15" s="57">
        <v>0</v>
      </c>
      <c r="AB15" s="58">
        <v>0</v>
      </c>
      <c r="AC15" s="29">
        <f>AB15</f>
        <v>0</v>
      </c>
      <c r="AD15" s="106"/>
      <c r="AE15" s="69">
        <v>7</v>
      </c>
      <c r="AF15" s="60">
        <v>2</v>
      </c>
      <c r="AG15" s="9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ht="25.5" thickTop="1" thickBot="1" x14ac:dyDescent="0.25">
      <c r="B16" s="33">
        <v>7</v>
      </c>
      <c r="C16" s="52" t="s">
        <v>48</v>
      </c>
      <c r="D16" s="59">
        <v>2</v>
      </c>
      <c r="E16" s="53">
        <v>6.25E-2</v>
      </c>
      <c r="F16" s="54">
        <v>3</v>
      </c>
      <c r="G16" s="55">
        <v>0</v>
      </c>
      <c r="H16" s="58">
        <v>1</v>
      </c>
      <c r="I16" s="56">
        <v>0</v>
      </c>
      <c r="J16" s="57">
        <v>2</v>
      </c>
      <c r="K16" s="57">
        <v>0</v>
      </c>
      <c r="L16" s="58">
        <v>1</v>
      </c>
      <c r="M16" s="56">
        <v>0</v>
      </c>
      <c r="N16" s="57">
        <v>2</v>
      </c>
      <c r="O16" s="57">
        <v>0</v>
      </c>
      <c r="P16" s="58">
        <v>0</v>
      </c>
      <c r="Q16" s="56">
        <v>0</v>
      </c>
      <c r="R16" s="57">
        <v>1</v>
      </c>
      <c r="S16" s="57">
        <v>0</v>
      </c>
      <c r="T16" s="58">
        <v>0</v>
      </c>
      <c r="U16" s="56">
        <v>0</v>
      </c>
      <c r="V16" s="57">
        <v>1</v>
      </c>
      <c r="W16" s="57">
        <v>0</v>
      </c>
      <c r="X16" s="58">
        <v>1</v>
      </c>
      <c r="Y16" s="56">
        <v>0</v>
      </c>
      <c r="Z16" s="57">
        <v>1</v>
      </c>
      <c r="AA16" s="57">
        <v>0</v>
      </c>
      <c r="AB16" s="58">
        <v>0</v>
      </c>
      <c r="AC16" s="29">
        <f>AB16</f>
        <v>0</v>
      </c>
      <c r="AD16" s="106"/>
      <c r="AE16" s="69">
        <v>10</v>
      </c>
      <c r="AF16" s="60">
        <v>3</v>
      </c>
      <c r="AG16" s="93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ht="25.5" thickTop="1" thickBot="1" x14ac:dyDescent="0.25">
      <c r="B17" s="33">
        <v>8</v>
      </c>
      <c r="C17" s="52" t="s">
        <v>49</v>
      </c>
      <c r="D17" s="59">
        <v>2</v>
      </c>
      <c r="E17" s="53">
        <v>3.125E-2</v>
      </c>
      <c r="F17" s="54">
        <v>2</v>
      </c>
      <c r="G17" s="55">
        <v>0</v>
      </c>
      <c r="H17" s="58">
        <v>0</v>
      </c>
      <c r="I17" s="56"/>
      <c r="J17" s="57">
        <v>2</v>
      </c>
      <c r="K17" s="57">
        <v>0</v>
      </c>
      <c r="L17" s="58">
        <v>0</v>
      </c>
      <c r="M17" s="56"/>
      <c r="N17" s="57">
        <v>1</v>
      </c>
      <c r="O17" s="57">
        <v>0</v>
      </c>
      <c r="P17" s="58">
        <v>1</v>
      </c>
      <c r="Q17" s="56"/>
      <c r="R17" s="57">
        <v>1</v>
      </c>
      <c r="S17" s="57">
        <v>0</v>
      </c>
      <c r="T17" s="58">
        <v>1</v>
      </c>
      <c r="U17" s="56"/>
      <c r="V17" s="57">
        <v>1</v>
      </c>
      <c r="W17" s="57">
        <v>0</v>
      </c>
      <c r="X17" s="58">
        <v>0</v>
      </c>
      <c r="Y17" s="56"/>
      <c r="Z17" s="57">
        <v>1</v>
      </c>
      <c r="AA17" s="57">
        <v>0</v>
      </c>
      <c r="AB17" s="58">
        <v>0</v>
      </c>
      <c r="AC17" s="29">
        <f>AB17</f>
        <v>0</v>
      </c>
      <c r="AD17" s="106"/>
      <c r="AE17" s="69">
        <v>8</v>
      </c>
      <c r="AF17" s="60">
        <v>2</v>
      </c>
      <c r="AG17" s="93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 spans="1:148" ht="25.5" thickTop="1" thickBot="1" x14ac:dyDescent="0.25">
      <c r="B18" s="33">
        <v>9</v>
      </c>
      <c r="C18" s="52" t="s">
        <v>58</v>
      </c>
      <c r="D18" s="59">
        <v>1</v>
      </c>
      <c r="E18" s="53">
        <v>3.125E-2</v>
      </c>
      <c r="F18" s="54">
        <v>3</v>
      </c>
      <c r="G18" s="55">
        <v>0</v>
      </c>
      <c r="H18" s="58">
        <v>1</v>
      </c>
      <c r="I18" s="56">
        <v>0</v>
      </c>
      <c r="J18" s="57">
        <v>1</v>
      </c>
      <c r="K18" s="57">
        <v>0</v>
      </c>
      <c r="L18" s="58">
        <v>0</v>
      </c>
      <c r="M18" s="56">
        <v>0</v>
      </c>
      <c r="N18" s="57">
        <v>1</v>
      </c>
      <c r="O18" s="57">
        <v>0</v>
      </c>
      <c r="P18" s="58">
        <v>0</v>
      </c>
      <c r="Q18" s="56">
        <v>0</v>
      </c>
      <c r="R18" s="57">
        <v>1</v>
      </c>
      <c r="S18" s="57">
        <v>0</v>
      </c>
      <c r="T18" s="58">
        <v>0</v>
      </c>
      <c r="U18" s="56">
        <v>0</v>
      </c>
      <c r="V18" s="57">
        <v>1</v>
      </c>
      <c r="W18" s="57">
        <v>0</v>
      </c>
      <c r="X18" s="58">
        <v>0</v>
      </c>
      <c r="Y18" s="56">
        <v>0</v>
      </c>
      <c r="Z18" s="57">
        <v>1</v>
      </c>
      <c r="AA18" s="57">
        <v>0</v>
      </c>
      <c r="AB18" s="58">
        <v>1</v>
      </c>
      <c r="AC18" s="29">
        <f>AB18</f>
        <v>1</v>
      </c>
      <c r="AD18" s="106"/>
      <c r="AE18" s="69">
        <v>8</v>
      </c>
      <c r="AF18" s="60">
        <v>2</v>
      </c>
      <c r="AG18" s="93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 spans="1:148" s="16" customFormat="1" ht="21.75" thickTop="1" thickBot="1" x14ac:dyDescent="0.25">
      <c r="B19" s="107" t="s">
        <v>13</v>
      </c>
      <c r="C19" s="107"/>
      <c r="D19" s="42">
        <f>SUM(D10:D18)</f>
        <v>17</v>
      </c>
      <c r="E19" s="35">
        <f>SUM(E10:E18)</f>
        <v>0.5</v>
      </c>
      <c r="F19" s="40">
        <f>SUM(F10:F18)</f>
        <v>40</v>
      </c>
      <c r="G19" s="35"/>
      <c r="H19" s="43">
        <f>SUM(H10:H18)</f>
        <v>8</v>
      </c>
      <c r="I19" s="36">
        <f>SUM(I10:I18)</f>
        <v>0</v>
      </c>
      <c r="J19" s="41">
        <f>SUM(J10:J18)</f>
        <v>24</v>
      </c>
      <c r="K19" s="35"/>
      <c r="L19" s="43">
        <f>SUM(L10:L18)</f>
        <v>6</v>
      </c>
      <c r="M19" s="37">
        <f>SUM(M10:M18)</f>
        <v>0</v>
      </c>
      <c r="N19" s="41">
        <f>SUM(N10:N18)</f>
        <v>15</v>
      </c>
      <c r="O19" s="35"/>
      <c r="P19" s="43">
        <f>SUM(P10:P18)</f>
        <v>3</v>
      </c>
      <c r="Q19" s="37">
        <f>SUM(Q10:Q18)</f>
        <v>0</v>
      </c>
      <c r="R19" s="41">
        <f>SUM(R10:R18)</f>
        <v>13</v>
      </c>
      <c r="S19" s="35"/>
      <c r="T19" s="43">
        <f>SUM(T10:T18)</f>
        <v>2</v>
      </c>
      <c r="U19" s="38">
        <f>SUM(U10:U18)</f>
        <v>0</v>
      </c>
      <c r="V19" s="41">
        <f>SUM(V10:V18)</f>
        <v>10</v>
      </c>
      <c r="W19" s="35"/>
      <c r="X19" s="43">
        <f>SUM(X10:X18)</f>
        <v>2</v>
      </c>
      <c r="Y19" s="39">
        <f>SUM(Y10:Y18)</f>
        <v>0</v>
      </c>
      <c r="Z19" s="41">
        <f>SUM(Z10:Z18)</f>
        <v>8</v>
      </c>
      <c r="AA19" s="35"/>
      <c r="AB19" s="43">
        <f>SUM(AB10:AB18)</f>
        <v>2</v>
      </c>
      <c r="AC19" s="30">
        <f>SUM(AC10:AC18)</f>
        <v>2</v>
      </c>
      <c r="AD19" s="106"/>
      <c r="AE19" s="28">
        <f>SUM(AE10:AE18)</f>
        <v>110</v>
      </c>
      <c r="AF19" s="33">
        <f>SUM(AF10:AF18)</f>
        <v>23</v>
      </c>
      <c r="AG19" s="93"/>
    </row>
    <row r="20" spans="1:148" s="1" customFormat="1" ht="24.75" thickTop="1" x14ac:dyDescent="0.2">
      <c r="B20" s="19" t="s">
        <v>22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148" s="1" customFormat="1" x14ac:dyDescent="0.2">
      <c r="B21" s="19" t="s">
        <v>19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148" s="7" customFormat="1" x14ac:dyDescent="0.2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148" s="7" customFormat="1" ht="5.0999999999999996" customHeight="1" thickBo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148" s="1" customFormat="1" ht="32.25" thickTop="1" thickBot="1" x14ac:dyDescent="0.25">
      <c r="B24" s="94" t="s">
        <v>16</v>
      </c>
      <c r="C24" s="95"/>
      <c r="D24" s="96"/>
      <c r="E24" s="9"/>
      <c r="H24" s="79" t="s">
        <v>42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1"/>
      <c r="W24" s="8"/>
      <c r="X24" s="8"/>
      <c r="Z24" s="10"/>
      <c r="AA24" s="10"/>
      <c r="AB24" s="10"/>
      <c r="AC24" s="10"/>
      <c r="AD24" s="10"/>
      <c r="AE24" s="10"/>
      <c r="AF24" s="10"/>
      <c r="AG24" s="92"/>
    </row>
    <row r="25" spans="1:148" s="1" customFormat="1" ht="8.25" customHeight="1" thickTop="1" thickBot="1" x14ac:dyDescent="0.25">
      <c r="AB25" s="17"/>
      <c r="AC25" s="17"/>
      <c r="AD25" s="17"/>
      <c r="AE25" s="17"/>
      <c r="AF25" s="17"/>
      <c r="AG25" s="92"/>
    </row>
    <row r="26" spans="1:148" s="1" customFormat="1" ht="28.5" thickTop="1" thickBot="1" x14ac:dyDescent="0.25">
      <c r="B26" s="94" t="s">
        <v>17</v>
      </c>
      <c r="C26" s="95"/>
      <c r="D26" s="96"/>
      <c r="E26" s="2"/>
      <c r="H26" s="79" t="s">
        <v>39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1"/>
      <c r="W26" s="8"/>
      <c r="X26" s="8"/>
      <c r="Z26" s="97" t="s">
        <v>38</v>
      </c>
      <c r="AA26" s="98"/>
      <c r="AB26" s="98"/>
      <c r="AC26" s="98"/>
      <c r="AD26" s="98"/>
      <c r="AE26" s="98"/>
      <c r="AF26" s="99"/>
      <c r="AG26" s="92"/>
    </row>
    <row r="27" spans="1:148" s="1" customFormat="1" ht="5.45" customHeight="1" thickTop="1" thickBot="1" x14ac:dyDescent="0.25">
      <c r="AG27" s="92"/>
    </row>
    <row r="28" spans="1:148" s="2" customFormat="1" ht="27.75" thickTop="1" thickBot="1" x14ac:dyDescent="0.25">
      <c r="B28" s="94" t="s">
        <v>30</v>
      </c>
      <c r="C28" s="95"/>
      <c r="D28" s="49">
        <v>40</v>
      </c>
      <c r="E28" s="18"/>
      <c r="H28" s="18"/>
      <c r="I28" s="18"/>
      <c r="J28" s="18"/>
      <c r="K28" s="18"/>
      <c r="L28" s="18"/>
      <c r="M28" s="6"/>
      <c r="N28" s="1"/>
      <c r="O28" s="1"/>
      <c r="P28" s="18" t="s">
        <v>21</v>
      </c>
      <c r="Q28" s="18"/>
      <c r="R28" s="18"/>
      <c r="S28" s="18"/>
      <c r="T28" s="18"/>
      <c r="U28" s="18"/>
      <c r="V28" s="18"/>
      <c r="W28" s="18"/>
      <c r="X28" s="18"/>
      <c r="Y28" s="18"/>
      <c r="Z28" s="97" t="s">
        <v>32</v>
      </c>
      <c r="AA28" s="98"/>
      <c r="AB28" s="98"/>
      <c r="AC28" s="98"/>
      <c r="AD28" s="98"/>
      <c r="AE28" s="98"/>
      <c r="AF28" s="99"/>
      <c r="AG28" s="92"/>
    </row>
    <row r="29" spans="1:148" s="2" customFormat="1" ht="9" customHeight="1" thickTop="1" thickBot="1" x14ac:dyDescent="0.25">
      <c r="AG29" s="92"/>
    </row>
    <row r="30" spans="1:148" s="3" customFormat="1" ht="24.75" customHeight="1" thickTop="1" thickBot="1" x14ac:dyDescent="0.25">
      <c r="A30" s="1"/>
      <c r="B30" s="103" t="s">
        <v>18</v>
      </c>
      <c r="C30" s="103" t="s">
        <v>31</v>
      </c>
      <c r="D30" s="72" t="s">
        <v>0</v>
      </c>
      <c r="E30" s="86" t="s">
        <v>1</v>
      </c>
      <c r="F30" s="87" t="s">
        <v>2</v>
      </c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27"/>
      <c r="AE30" s="100" t="s">
        <v>3</v>
      </c>
      <c r="AF30" s="100" t="s">
        <v>15</v>
      </c>
      <c r="AG30" s="93"/>
      <c r="AH30" s="2"/>
      <c r="AI30" s="2"/>
      <c r="AJ30" s="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 spans="1:148" s="3" customFormat="1" ht="25.5" thickTop="1" thickBot="1" x14ac:dyDescent="0.25">
      <c r="A31" s="1"/>
      <c r="B31" s="104"/>
      <c r="C31" s="104"/>
      <c r="D31" s="73"/>
      <c r="E31" s="86"/>
      <c r="F31" s="87" t="s">
        <v>4</v>
      </c>
      <c r="G31" s="87"/>
      <c r="H31" s="87"/>
      <c r="I31" s="87"/>
      <c r="J31" s="87" t="s">
        <v>5</v>
      </c>
      <c r="K31" s="87"/>
      <c r="L31" s="87"/>
      <c r="M31" s="87"/>
      <c r="N31" s="87" t="s">
        <v>6</v>
      </c>
      <c r="O31" s="87"/>
      <c r="P31" s="87"/>
      <c r="Q31" s="87"/>
      <c r="R31" s="87" t="s">
        <v>7</v>
      </c>
      <c r="S31" s="87"/>
      <c r="T31" s="87"/>
      <c r="U31" s="87"/>
      <c r="V31" s="87" t="s">
        <v>8</v>
      </c>
      <c r="W31" s="87"/>
      <c r="X31" s="87"/>
      <c r="Y31" s="87"/>
      <c r="Z31" s="87" t="s">
        <v>9</v>
      </c>
      <c r="AA31" s="87"/>
      <c r="AB31" s="87"/>
      <c r="AC31" s="87"/>
      <c r="AD31" s="27"/>
      <c r="AE31" s="101"/>
      <c r="AF31" s="101"/>
      <c r="AG31" s="93"/>
      <c r="AH31" s="2"/>
      <c r="AI31" s="2"/>
      <c r="AJ31" s="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 spans="1:148" s="3" customFormat="1" ht="25.5" thickTop="1" thickBot="1" x14ac:dyDescent="0.25">
      <c r="A32" s="1"/>
      <c r="B32" s="105"/>
      <c r="C32" s="105"/>
      <c r="D32" s="74"/>
      <c r="E32" s="86"/>
      <c r="F32" s="31" t="s">
        <v>10</v>
      </c>
      <c r="G32" s="31" t="s">
        <v>11</v>
      </c>
      <c r="H32" s="32" t="s">
        <v>12</v>
      </c>
      <c r="I32" s="31" t="s">
        <v>14</v>
      </c>
      <c r="J32" s="31" t="s">
        <v>10</v>
      </c>
      <c r="K32" s="31" t="s">
        <v>11</v>
      </c>
      <c r="L32" s="32" t="s">
        <v>12</v>
      </c>
      <c r="M32" s="31" t="s">
        <v>14</v>
      </c>
      <c r="N32" s="31" t="s">
        <v>10</v>
      </c>
      <c r="O32" s="31" t="s">
        <v>11</v>
      </c>
      <c r="P32" s="32" t="s">
        <v>12</v>
      </c>
      <c r="Q32" s="31" t="s">
        <v>14</v>
      </c>
      <c r="R32" s="31" t="s">
        <v>10</v>
      </c>
      <c r="S32" s="31" t="s">
        <v>11</v>
      </c>
      <c r="T32" s="32" t="s">
        <v>12</v>
      </c>
      <c r="U32" s="31" t="s">
        <v>14</v>
      </c>
      <c r="V32" s="31" t="s">
        <v>10</v>
      </c>
      <c r="W32" s="31" t="s">
        <v>11</v>
      </c>
      <c r="X32" s="32" t="s">
        <v>12</v>
      </c>
      <c r="Y32" s="31" t="s">
        <v>14</v>
      </c>
      <c r="Z32" s="31" t="s">
        <v>10</v>
      </c>
      <c r="AA32" s="31" t="s">
        <v>11</v>
      </c>
      <c r="AB32" s="32" t="s">
        <v>12</v>
      </c>
      <c r="AC32" s="31" t="s">
        <v>14</v>
      </c>
      <c r="AD32" s="106"/>
      <c r="AE32" s="102"/>
      <c r="AF32" s="102"/>
      <c r="AG32" s="93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 spans="2:148" ht="24.75" customHeight="1" thickTop="1" thickBot="1" x14ac:dyDescent="0.25">
      <c r="B33" s="34">
        <v>10</v>
      </c>
      <c r="C33" s="61" t="s">
        <v>50</v>
      </c>
      <c r="D33" s="68">
        <v>2</v>
      </c>
      <c r="E33" s="62">
        <v>6.25E-2</v>
      </c>
      <c r="F33" s="63">
        <v>1</v>
      </c>
      <c r="G33" s="64">
        <v>0</v>
      </c>
      <c r="H33" s="67">
        <v>0</v>
      </c>
      <c r="I33" s="65">
        <v>0</v>
      </c>
      <c r="J33" s="66">
        <v>1</v>
      </c>
      <c r="K33" s="66">
        <v>0</v>
      </c>
      <c r="L33" s="67">
        <v>1</v>
      </c>
      <c r="M33" s="65">
        <v>0</v>
      </c>
      <c r="N33" s="66">
        <v>1</v>
      </c>
      <c r="O33" s="66">
        <v>0</v>
      </c>
      <c r="P33" s="67">
        <v>0</v>
      </c>
      <c r="Q33" s="65">
        <v>0</v>
      </c>
      <c r="R33" s="66">
        <v>0</v>
      </c>
      <c r="S33" s="66">
        <v>0</v>
      </c>
      <c r="T33" s="67">
        <v>0</v>
      </c>
      <c r="U33" s="65">
        <v>0</v>
      </c>
      <c r="V33" s="66">
        <v>1</v>
      </c>
      <c r="W33" s="66">
        <v>0</v>
      </c>
      <c r="X33" s="67">
        <v>1</v>
      </c>
      <c r="Y33" s="65">
        <v>0</v>
      </c>
      <c r="Z33" s="66">
        <v>0</v>
      </c>
      <c r="AA33" s="66">
        <v>0</v>
      </c>
      <c r="AB33" s="67">
        <v>0</v>
      </c>
      <c r="AC33" s="29">
        <f>AB33</f>
        <v>0</v>
      </c>
      <c r="AD33" s="106"/>
      <c r="AE33" s="69">
        <v>4</v>
      </c>
      <c r="AF33" s="70">
        <v>2</v>
      </c>
      <c r="AG33" s="93"/>
      <c r="AH33" s="2"/>
      <c r="AI33" s="2"/>
      <c r="AJ33" s="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 spans="2:148" ht="24.75" customHeight="1" thickTop="1" thickBot="1" x14ac:dyDescent="0.25">
      <c r="B34" s="34">
        <v>11</v>
      </c>
      <c r="C34" s="61" t="s">
        <v>59</v>
      </c>
      <c r="D34" s="68"/>
      <c r="E34" s="62"/>
      <c r="F34" s="63">
        <v>2</v>
      </c>
      <c r="G34" s="64"/>
      <c r="H34" s="67">
        <v>0</v>
      </c>
      <c r="I34" s="65"/>
      <c r="J34" s="66">
        <v>1</v>
      </c>
      <c r="K34" s="66"/>
      <c r="L34" s="67">
        <v>0</v>
      </c>
      <c r="M34" s="65"/>
      <c r="N34" s="66">
        <v>1</v>
      </c>
      <c r="O34" s="66"/>
      <c r="P34" s="67">
        <v>1</v>
      </c>
      <c r="Q34" s="65"/>
      <c r="R34" s="66">
        <v>1</v>
      </c>
      <c r="S34" s="66"/>
      <c r="T34" s="67">
        <v>1</v>
      </c>
      <c r="U34" s="65"/>
      <c r="V34" s="66">
        <v>0</v>
      </c>
      <c r="W34" s="66"/>
      <c r="X34" s="67">
        <v>0</v>
      </c>
      <c r="Y34" s="65"/>
      <c r="Z34" s="66">
        <v>0</v>
      </c>
      <c r="AA34" s="66"/>
      <c r="AB34" s="67">
        <v>0</v>
      </c>
      <c r="AC34" s="65"/>
      <c r="AD34" s="106"/>
      <c r="AE34" s="69">
        <v>5</v>
      </c>
      <c r="AF34" s="70">
        <v>2</v>
      </c>
      <c r="AG34" s="93"/>
      <c r="AH34" s="2"/>
      <c r="AI34" s="2"/>
      <c r="AJ34" s="2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 spans="2:148" ht="24.75" customHeight="1" thickTop="1" thickBot="1" x14ac:dyDescent="0.25">
      <c r="B35" s="33">
        <v>12</v>
      </c>
      <c r="C35" s="61" t="s">
        <v>51</v>
      </c>
      <c r="D35" s="68">
        <v>2</v>
      </c>
      <c r="E35" s="62">
        <v>6.25E-2</v>
      </c>
      <c r="F35" s="63">
        <v>2</v>
      </c>
      <c r="G35" s="64">
        <v>0</v>
      </c>
      <c r="H35" s="67">
        <v>1</v>
      </c>
      <c r="I35" s="65"/>
      <c r="J35" s="66">
        <v>1</v>
      </c>
      <c r="K35" s="66">
        <v>0</v>
      </c>
      <c r="L35" s="67">
        <v>1</v>
      </c>
      <c r="M35" s="65"/>
      <c r="N35" s="66">
        <v>1</v>
      </c>
      <c r="O35" s="66">
        <v>0</v>
      </c>
      <c r="P35" s="67">
        <v>0</v>
      </c>
      <c r="Q35" s="65"/>
      <c r="R35" s="66">
        <v>1</v>
      </c>
      <c r="S35" s="66">
        <v>0</v>
      </c>
      <c r="T35" s="67">
        <v>0</v>
      </c>
      <c r="U35" s="65"/>
      <c r="V35" s="66">
        <v>0</v>
      </c>
      <c r="W35" s="66">
        <v>0</v>
      </c>
      <c r="X35" s="67">
        <v>0</v>
      </c>
      <c r="Y35" s="65"/>
      <c r="Z35" s="66">
        <v>1</v>
      </c>
      <c r="AA35" s="66">
        <v>0</v>
      </c>
      <c r="AB35" s="67">
        <v>0</v>
      </c>
      <c r="AC35" s="29"/>
      <c r="AD35" s="106"/>
      <c r="AE35" s="69">
        <v>6</v>
      </c>
      <c r="AF35" s="70">
        <v>2</v>
      </c>
      <c r="AG35" s="93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 spans="2:148" ht="24.75" customHeight="1" thickTop="1" thickBot="1" x14ac:dyDescent="0.25">
      <c r="B36" s="34">
        <v>13</v>
      </c>
      <c r="C36" s="61" t="s">
        <v>52</v>
      </c>
      <c r="D36" s="68">
        <v>1</v>
      </c>
      <c r="E36" s="62">
        <v>6.25E-2</v>
      </c>
      <c r="F36" s="63">
        <v>4</v>
      </c>
      <c r="G36" s="64">
        <v>0</v>
      </c>
      <c r="H36" s="67">
        <v>1</v>
      </c>
      <c r="I36" s="65"/>
      <c r="J36" s="66">
        <v>3</v>
      </c>
      <c r="K36" s="66">
        <v>0</v>
      </c>
      <c r="L36" s="67">
        <v>0</v>
      </c>
      <c r="M36" s="65"/>
      <c r="N36" s="66">
        <v>2</v>
      </c>
      <c r="O36" s="66">
        <v>0</v>
      </c>
      <c r="P36" s="67">
        <v>1</v>
      </c>
      <c r="Q36" s="65"/>
      <c r="R36" s="66">
        <v>1</v>
      </c>
      <c r="S36" s="66">
        <v>0</v>
      </c>
      <c r="T36" s="67">
        <v>0</v>
      </c>
      <c r="U36" s="65"/>
      <c r="V36" s="66">
        <v>1</v>
      </c>
      <c r="W36" s="66">
        <v>0</v>
      </c>
      <c r="X36" s="67">
        <v>0</v>
      </c>
      <c r="Y36" s="65"/>
      <c r="Z36" s="66">
        <v>1</v>
      </c>
      <c r="AA36" s="66">
        <v>0</v>
      </c>
      <c r="AB36" s="67">
        <v>0</v>
      </c>
      <c r="AC36" s="29"/>
      <c r="AD36" s="106"/>
      <c r="AE36" s="69">
        <v>12</v>
      </c>
      <c r="AF36" s="70">
        <v>2</v>
      </c>
      <c r="AG36" s="93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 spans="2:148" ht="24.75" customHeight="1" thickTop="1" thickBot="1" x14ac:dyDescent="0.25">
      <c r="B37" s="33">
        <v>14</v>
      </c>
      <c r="C37" s="61" t="s">
        <v>53</v>
      </c>
      <c r="D37" s="68">
        <v>2</v>
      </c>
      <c r="E37" s="62">
        <v>6.25E-2</v>
      </c>
      <c r="F37" s="63">
        <v>6</v>
      </c>
      <c r="G37" s="64">
        <v>0</v>
      </c>
      <c r="H37" s="67">
        <v>1</v>
      </c>
      <c r="I37" s="65"/>
      <c r="J37" s="66">
        <v>4</v>
      </c>
      <c r="K37" s="66">
        <v>0</v>
      </c>
      <c r="L37" s="67">
        <v>1</v>
      </c>
      <c r="M37" s="65"/>
      <c r="N37" s="66">
        <v>3</v>
      </c>
      <c r="O37" s="66">
        <v>0</v>
      </c>
      <c r="P37" s="67">
        <v>1</v>
      </c>
      <c r="Q37" s="65"/>
      <c r="R37" s="66">
        <v>2</v>
      </c>
      <c r="S37" s="66">
        <v>0</v>
      </c>
      <c r="T37" s="67">
        <v>0</v>
      </c>
      <c r="U37" s="65"/>
      <c r="V37" s="66">
        <v>1</v>
      </c>
      <c r="W37" s="66">
        <v>0</v>
      </c>
      <c r="X37" s="67">
        <v>0</v>
      </c>
      <c r="Y37" s="65"/>
      <c r="Z37" s="66">
        <v>1</v>
      </c>
      <c r="AA37" s="66">
        <v>0</v>
      </c>
      <c r="AB37" s="67">
        <v>0</v>
      </c>
      <c r="AC37" s="29"/>
      <c r="AD37" s="106"/>
      <c r="AE37" s="69">
        <v>17</v>
      </c>
      <c r="AF37" s="70">
        <v>3</v>
      </c>
      <c r="AG37" s="93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 spans="2:148" ht="24.75" customHeight="1" thickTop="1" thickBot="1" x14ac:dyDescent="0.25">
      <c r="B38" s="33">
        <v>15</v>
      </c>
      <c r="C38" s="61" t="s">
        <v>54</v>
      </c>
      <c r="D38" s="68">
        <v>2</v>
      </c>
      <c r="E38" s="62"/>
      <c r="F38" s="63">
        <v>3</v>
      </c>
      <c r="G38" s="64"/>
      <c r="H38" s="67">
        <v>0</v>
      </c>
      <c r="I38" s="65"/>
      <c r="J38" s="66">
        <v>2</v>
      </c>
      <c r="K38" s="66"/>
      <c r="L38" s="67">
        <v>1</v>
      </c>
      <c r="M38" s="65"/>
      <c r="N38" s="66">
        <v>2</v>
      </c>
      <c r="O38" s="66"/>
      <c r="P38" s="67">
        <v>0</v>
      </c>
      <c r="Q38" s="65"/>
      <c r="R38" s="66">
        <v>1</v>
      </c>
      <c r="S38" s="66"/>
      <c r="T38" s="67">
        <v>1</v>
      </c>
      <c r="U38" s="65"/>
      <c r="V38" s="66">
        <v>1</v>
      </c>
      <c r="W38" s="66"/>
      <c r="X38" s="67">
        <v>0</v>
      </c>
      <c r="Y38" s="65"/>
      <c r="Z38" s="66">
        <v>1</v>
      </c>
      <c r="AA38" s="66"/>
      <c r="AB38" s="67">
        <v>0</v>
      </c>
      <c r="AC38" s="65"/>
      <c r="AD38" s="106"/>
      <c r="AE38" s="69">
        <v>10</v>
      </c>
      <c r="AF38" s="70">
        <v>2</v>
      </c>
      <c r="AG38" s="93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 spans="2:148" ht="24.75" customHeight="1" thickTop="1" thickBot="1" x14ac:dyDescent="0.25">
      <c r="B39" s="33">
        <v>16</v>
      </c>
      <c r="C39" s="61" t="s">
        <v>55</v>
      </c>
      <c r="D39" s="68">
        <v>1</v>
      </c>
      <c r="E39" s="62"/>
      <c r="F39" s="63">
        <v>3</v>
      </c>
      <c r="G39" s="64"/>
      <c r="H39" s="67">
        <v>1</v>
      </c>
      <c r="I39" s="65"/>
      <c r="J39" s="66">
        <v>2</v>
      </c>
      <c r="K39" s="66"/>
      <c r="L39" s="67">
        <v>0</v>
      </c>
      <c r="M39" s="65"/>
      <c r="N39" s="66">
        <v>1</v>
      </c>
      <c r="O39" s="66"/>
      <c r="P39" s="67">
        <v>0</v>
      </c>
      <c r="Q39" s="65"/>
      <c r="R39" s="66">
        <v>1</v>
      </c>
      <c r="S39" s="66"/>
      <c r="T39" s="67">
        <v>0</v>
      </c>
      <c r="U39" s="65"/>
      <c r="V39" s="66">
        <v>1</v>
      </c>
      <c r="W39" s="66"/>
      <c r="X39" s="67">
        <v>0</v>
      </c>
      <c r="Y39" s="65"/>
      <c r="Z39" s="66">
        <v>1</v>
      </c>
      <c r="AA39" s="66"/>
      <c r="AB39" s="67">
        <v>1</v>
      </c>
      <c r="AC39" s="65"/>
      <c r="AD39" s="106"/>
      <c r="AE39" s="69">
        <v>9</v>
      </c>
      <c r="AF39" s="70">
        <v>2</v>
      </c>
      <c r="AG39" s="93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 spans="2:148" ht="25.5" thickTop="1" thickBot="1" x14ac:dyDescent="0.25">
      <c r="B40" s="34">
        <v>17</v>
      </c>
      <c r="C40" s="61" t="s">
        <v>56</v>
      </c>
      <c r="D40" s="68">
        <v>1</v>
      </c>
      <c r="E40" s="62">
        <v>6.25E-2</v>
      </c>
      <c r="F40" s="63">
        <v>1</v>
      </c>
      <c r="G40" s="64">
        <v>0</v>
      </c>
      <c r="H40" s="67">
        <v>1</v>
      </c>
      <c r="I40" s="65">
        <v>0</v>
      </c>
      <c r="J40" s="66">
        <v>1</v>
      </c>
      <c r="K40" s="66">
        <v>0</v>
      </c>
      <c r="L40" s="67">
        <v>0</v>
      </c>
      <c r="M40" s="65">
        <v>0</v>
      </c>
      <c r="N40" s="66">
        <v>1</v>
      </c>
      <c r="O40" s="66">
        <v>0</v>
      </c>
      <c r="P40" s="67">
        <v>1</v>
      </c>
      <c r="Q40" s="65">
        <v>0</v>
      </c>
      <c r="R40" s="66">
        <v>1</v>
      </c>
      <c r="S40" s="66">
        <v>0</v>
      </c>
      <c r="T40" s="67">
        <v>0</v>
      </c>
      <c r="U40" s="65">
        <v>0</v>
      </c>
      <c r="V40" s="66">
        <v>1</v>
      </c>
      <c r="W40" s="66">
        <v>0</v>
      </c>
      <c r="X40" s="67">
        <v>0</v>
      </c>
      <c r="Y40" s="65">
        <v>0</v>
      </c>
      <c r="Z40" s="66">
        <v>0</v>
      </c>
      <c r="AA40" s="66">
        <v>0</v>
      </c>
      <c r="AB40" s="67">
        <v>0</v>
      </c>
      <c r="AC40" s="29">
        <f>AB40</f>
        <v>0</v>
      </c>
      <c r="AD40" s="106"/>
      <c r="AE40" s="69">
        <v>5</v>
      </c>
      <c r="AF40" s="70">
        <v>2</v>
      </c>
      <c r="AG40" s="93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 spans="2:148" s="16" customFormat="1" ht="21.75" thickTop="1" thickBot="1" x14ac:dyDescent="0.25">
      <c r="B41" s="107" t="s">
        <v>13</v>
      </c>
      <c r="C41" s="107"/>
      <c r="D41" s="42">
        <f>SUM(D33:D40)</f>
        <v>11</v>
      </c>
      <c r="E41" s="35">
        <f>SUM(E33:E40)</f>
        <v>0.3125</v>
      </c>
      <c r="F41" s="40">
        <f>SUM(F33:F40)</f>
        <v>22</v>
      </c>
      <c r="G41" s="35"/>
      <c r="H41" s="43">
        <f>SUM(H33:H40)</f>
        <v>5</v>
      </c>
      <c r="I41" s="36">
        <f>SUM(I33:I40)</f>
        <v>0</v>
      </c>
      <c r="J41" s="41">
        <f>SUM(J33:J40)</f>
        <v>15</v>
      </c>
      <c r="K41" s="35"/>
      <c r="L41" s="43">
        <f>SUM(L33:L40)</f>
        <v>4</v>
      </c>
      <c r="M41" s="37">
        <f>SUM(M33:M40)</f>
        <v>0</v>
      </c>
      <c r="N41" s="41">
        <f>SUM(N33:N40)</f>
        <v>12</v>
      </c>
      <c r="O41" s="35"/>
      <c r="P41" s="43">
        <f>SUM(P33:P40)</f>
        <v>4</v>
      </c>
      <c r="Q41" s="37">
        <f>SUM(Q33:Q40)</f>
        <v>0</v>
      </c>
      <c r="R41" s="41">
        <f>SUM(R33:R40)</f>
        <v>8</v>
      </c>
      <c r="S41" s="35"/>
      <c r="T41" s="43">
        <f>SUM(T33:T40)</f>
        <v>2</v>
      </c>
      <c r="U41" s="38">
        <f>SUM(U33:U40)</f>
        <v>0</v>
      </c>
      <c r="V41" s="41">
        <f>SUM(V33:V40)</f>
        <v>6</v>
      </c>
      <c r="W41" s="35"/>
      <c r="X41" s="43">
        <f>SUM(X33:X40)</f>
        <v>1</v>
      </c>
      <c r="Y41" s="39">
        <f>SUM(Y33:Y40)</f>
        <v>0</v>
      </c>
      <c r="Z41" s="41">
        <f>SUM(Z33:Z40)</f>
        <v>5</v>
      </c>
      <c r="AA41" s="35"/>
      <c r="AB41" s="43">
        <f>SUM(AB33:AB40)</f>
        <v>1</v>
      </c>
      <c r="AC41" s="30">
        <f>SUM(AC33:AC40)</f>
        <v>0</v>
      </c>
      <c r="AD41" s="106"/>
      <c r="AE41" s="28">
        <f>SUM(AE33:AE40)</f>
        <v>68</v>
      </c>
      <c r="AF41" s="33">
        <f>SUM(AF33:AF40)</f>
        <v>17</v>
      </c>
      <c r="AG41" s="93"/>
    </row>
    <row r="42" spans="2:148" s="1" customFormat="1" ht="24.75" thickTop="1" x14ac:dyDescent="0.2">
      <c r="B42" s="19" t="s">
        <v>22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2:148" s="1" customFormat="1" x14ac:dyDescent="0.2">
      <c r="B43" s="19" t="s">
        <v>19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148" s="7" customFormat="1" x14ac:dyDescent="0.2">
      <c r="B44" s="19" t="s">
        <v>20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2:148" s="7" customFormat="1" ht="24.75" thickBot="1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2:148" s="1" customFormat="1" ht="32.25" thickTop="1" thickBot="1" x14ac:dyDescent="0.25">
      <c r="B46" s="94" t="s">
        <v>16</v>
      </c>
      <c r="C46" s="95"/>
      <c r="D46" s="96"/>
      <c r="E46" s="9"/>
      <c r="H46" s="79" t="s">
        <v>42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1"/>
      <c r="W46" s="8"/>
      <c r="X46" s="8"/>
      <c r="Z46" s="10"/>
      <c r="AA46" s="10"/>
      <c r="AB46" s="10"/>
      <c r="AC46" s="10"/>
      <c r="AD46" s="10"/>
      <c r="AE46" s="10"/>
      <c r="AF46" s="10"/>
      <c r="AG46" s="19"/>
    </row>
    <row r="47" spans="2:148" s="1" customFormat="1" ht="8.25" customHeight="1" thickTop="1" thickBot="1" x14ac:dyDescent="0.25">
      <c r="AB47" s="17"/>
      <c r="AC47" s="17"/>
      <c r="AD47" s="17"/>
      <c r="AE47" s="17"/>
      <c r="AF47" s="17"/>
      <c r="AG47" s="19"/>
    </row>
    <row r="48" spans="2:148" s="1" customFormat="1" ht="28.5" thickTop="1" thickBot="1" x14ac:dyDescent="0.25">
      <c r="B48" s="94" t="s">
        <v>17</v>
      </c>
      <c r="C48" s="95"/>
      <c r="D48" s="96"/>
      <c r="E48" s="2"/>
      <c r="H48" s="79" t="s">
        <v>39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1"/>
      <c r="W48" s="8"/>
      <c r="X48" s="8"/>
      <c r="Z48" s="97" t="s">
        <v>38</v>
      </c>
      <c r="AA48" s="98"/>
      <c r="AB48" s="98"/>
      <c r="AC48" s="98"/>
      <c r="AD48" s="98"/>
      <c r="AE48" s="98"/>
      <c r="AF48" s="99"/>
      <c r="AG48" s="19"/>
    </row>
    <row r="49" spans="2:33" s="1" customFormat="1" ht="5.45" customHeight="1" thickTop="1" thickBot="1" x14ac:dyDescent="0.25">
      <c r="AG49" s="19"/>
    </row>
    <row r="50" spans="2:33" s="2" customFormat="1" ht="27.75" thickTop="1" thickBot="1" x14ac:dyDescent="0.25">
      <c r="B50" s="94" t="s">
        <v>30</v>
      </c>
      <c r="C50" s="95"/>
      <c r="D50" s="49">
        <v>40</v>
      </c>
      <c r="E50" s="18"/>
      <c r="H50" s="18"/>
      <c r="I50" s="18"/>
      <c r="J50" s="18"/>
      <c r="K50" s="18"/>
      <c r="L50" s="18"/>
      <c r="M50" s="6"/>
      <c r="N50" s="1"/>
      <c r="O50" s="1"/>
      <c r="P50" s="18" t="s">
        <v>21</v>
      </c>
      <c r="Q50" s="18"/>
      <c r="R50" s="18"/>
      <c r="S50" s="18"/>
      <c r="T50" s="18"/>
      <c r="U50" s="18"/>
      <c r="V50" s="18"/>
      <c r="W50" s="18"/>
      <c r="X50" s="18"/>
      <c r="Y50" s="18"/>
      <c r="Z50" s="97" t="s">
        <v>33</v>
      </c>
      <c r="AA50" s="98"/>
      <c r="AB50" s="98"/>
      <c r="AC50" s="98"/>
      <c r="AD50" s="98"/>
      <c r="AE50" s="98"/>
      <c r="AF50" s="99"/>
      <c r="AG50" s="19"/>
    </row>
    <row r="51" spans="2:33" s="2" customFormat="1" ht="9" customHeight="1" thickTop="1" x14ac:dyDescent="0.2">
      <c r="AG51" s="19"/>
    </row>
    <row r="52" spans="2:33" s="7" customFormat="1" ht="9" customHeight="1" thickBot="1" x14ac:dyDescent="0.2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2:33" s="7" customFormat="1" ht="24.75" customHeight="1" thickTop="1" thickBot="1" x14ac:dyDescent="0.25">
      <c r="B53" s="82" t="s">
        <v>41</v>
      </c>
      <c r="C53" s="83"/>
      <c r="D53" s="72" t="s">
        <v>0</v>
      </c>
      <c r="E53" s="86" t="s">
        <v>1</v>
      </c>
      <c r="F53" s="87" t="s">
        <v>2</v>
      </c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21"/>
      <c r="AE53" s="72" t="s">
        <v>3</v>
      </c>
      <c r="AF53" s="72" t="s">
        <v>15</v>
      </c>
      <c r="AG53" s="5"/>
    </row>
    <row r="54" spans="2:33" s="1" customFormat="1" ht="24.75" customHeight="1" thickTop="1" thickBot="1" x14ac:dyDescent="0.25">
      <c r="B54" s="84"/>
      <c r="C54" s="85"/>
      <c r="D54" s="73"/>
      <c r="E54" s="86"/>
      <c r="F54" s="87" t="s">
        <v>4</v>
      </c>
      <c r="G54" s="87"/>
      <c r="H54" s="87"/>
      <c r="I54" s="87"/>
      <c r="J54" s="87" t="s">
        <v>5</v>
      </c>
      <c r="K54" s="87"/>
      <c r="L54" s="87"/>
      <c r="M54" s="87"/>
      <c r="N54" s="87" t="s">
        <v>6</v>
      </c>
      <c r="O54" s="87"/>
      <c r="P54" s="87"/>
      <c r="Q54" s="87"/>
      <c r="R54" s="87" t="s">
        <v>7</v>
      </c>
      <c r="S54" s="87"/>
      <c r="T54" s="87"/>
      <c r="U54" s="87"/>
      <c r="V54" s="87" t="s">
        <v>8</v>
      </c>
      <c r="W54" s="87"/>
      <c r="X54" s="87"/>
      <c r="Y54" s="87"/>
      <c r="Z54" s="87" t="s">
        <v>9</v>
      </c>
      <c r="AA54" s="87"/>
      <c r="AB54" s="87"/>
      <c r="AC54" s="87"/>
      <c r="AD54" s="20"/>
      <c r="AE54" s="73"/>
      <c r="AF54" s="73"/>
      <c r="AG54" s="2"/>
    </row>
    <row r="55" spans="2:33" s="1" customFormat="1" ht="24.75" customHeight="1" thickTop="1" thickBot="1" x14ac:dyDescent="0.25">
      <c r="B55" s="84"/>
      <c r="C55" s="85"/>
      <c r="D55" s="74"/>
      <c r="E55" s="86"/>
      <c r="F55" s="31" t="s">
        <v>10</v>
      </c>
      <c r="G55" s="31" t="s">
        <v>11</v>
      </c>
      <c r="H55" s="32" t="s">
        <v>12</v>
      </c>
      <c r="I55" s="31" t="s">
        <v>14</v>
      </c>
      <c r="J55" s="31" t="s">
        <v>10</v>
      </c>
      <c r="K55" s="31" t="s">
        <v>11</v>
      </c>
      <c r="L55" s="32" t="s">
        <v>12</v>
      </c>
      <c r="M55" s="31" t="s">
        <v>14</v>
      </c>
      <c r="N55" s="31" t="s">
        <v>10</v>
      </c>
      <c r="O55" s="31" t="s">
        <v>11</v>
      </c>
      <c r="P55" s="32" t="s">
        <v>12</v>
      </c>
      <c r="Q55" s="31" t="s">
        <v>14</v>
      </c>
      <c r="R55" s="31" t="s">
        <v>10</v>
      </c>
      <c r="S55" s="31" t="s">
        <v>11</v>
      </c>
      <c r="T55" s="32" t="s">
        <v>12</v>
      </c>
      <c r="U55" s="31" t="s">
        <v>14</v>
      </c>
      <c r="V55" s="31" t="s">
        <v>10</v>
      </c>
      <c r="W55" s="31" t="s">
        <v>11</v>
      </c>
      <c r="X55" s="32" t="s">
        <v>12</v>
      </c>
      <c r="Y55" s="31" t="s">
        <v>14</v>
      </c>
      <c r="Z55" s="31" t="s">
        <v>10</v>
      </c>
      <c r="AA55" s="31" t="s">
        <v>11</v>
      </c>
      <c r="AB55" s="32" t="s">
        <v>12</v>
      </c>
      <c r="AC55" s="31" t="s">
        <v>14</v>
      </c>
      <c r="AD55" s="20"/>
      <c r="AE55" s="74"/>
      <c r="AF55" s="74"/>
      <c r="AG55" s="2"/>
    </row>
    <row r="56" spans="2:33" s="1" customFormat="1" ht="24.75" customHeight="1" thickTop="1" thickBot="1" x14ac:dyDescent="0.25">
      <c r="B56" s="110"/>
      <c r="C56" s="111"/>
      <c r="D56" s="45">
        <f>D19+D41</f>
        <v>28</v>
      </c>
      <c r="E56" s="22" t="e">
        <f>E19+#REF!+#REF!</f>
        <v>#REF!</v>
      </c>
      <c r="F56" s="44">
        <f>F$19+F$41</f>
        <v>62</v>
      </c>
      <c r="G56" s="23" t="e">
        <f>G$19+#REF!</f>
        <v>#REF!</v>
      </c>
      <c r="H56" s="46">
        <f>H$19+H$41</f>
        <v>13</v>
      </c>
      <c r="I56" s="23" t="e">
        <f>I$19+#REF!</f>
        <v>#REF!</v>
      </c>
      <c r="J56" s="44">
        <f>J$19+J$41</f>
        <v>39</v>
      </c>
      <c r="K56" s="23" t="e">
        <f>K$19+#REF!</f>
        <v>#REF!</v>
      </c>
      <c r="L56" s="46">
        <f>L$19+L$41</f>
        <v>10</v>
      </c>
      <c r="M56" s="23" t="e">
        <f>M$19+#REF!</f>
        <v>#REF!</v>
      </c>
      <c r="N56" s="44">
        <f>N$19+N$41</f>
        <v>27</v>
      </c>
      <c r="O56" s="23" t="e">
        <f>O$19+#REF!</f>
        <v>#REF!</v>
      </c>
      <c r="P56" s="46">
        <f>P$19+P$41</f>
        <v>7</v>
      </c>
      <c r="Q56" s="23" t="e">
        <f>Q$19+#REF!</f>
        <v>#REF!</v>
      </c>
      <c r="R56" s="44">
        <f>R$19+R$41</f>
        <v>21</v>
      </c>
      <c r="S56" s="23" t="e">
        <f>S$19+#REF!</f>
        <v>#REF!</v>
      </c>
      <c r="T56" s="46">
        <f>T$19+T$41</f>
        <v>4</v>
      </c>
      <c r="U56" s="23" t="e">
        <f>U$19+#REF!</f>
        <v>#REF!</v>
      </c>
      <c r="V56" s="44">
        <f>V$19+V$41</f>
        <v>16</v>
      </c>
      <c r="W56" s="23" t="e">
        <f>W$19+#REF!</f>
        <v>#REF!</v>
      </c>
      <c r="X56" s="46">
        <f>X$19+X$41</f>
        <v>3</v>
      </c>
      <c r="Y56" s="23" t="e">
        <f>Y$19+#REF!</f>
        <v>#REF!</v>
      </c>
      <c r="Z56" s="44">
        <f>Z$19+Z$41</f>
        <v>13</v>
      </c>
      <c r="AA56" s="23" t="e">
        <f>AA$19+#REF!</f>
        <v>#REF!</v>
      </c>
      <c r="AB56" s="46">
        <f>AB$19+AB$41</f>
        <v>3</v>
      </c>
      <c r="AC56" s="23" t="e">
        <f>AC$19+#REF!</f>
        <v>#REF!</v>
      </c>
      <c r="AD56" s="23" t="e">
        <f>AD$19+#REF!</f>
        <v>#REF!</v>
      </c>
      <c r="AE56" s="44">
        <f>AE$19+AE$41</f>
        <v>178</v>
      </c>
      <c r="AF56" s="47">
        <f>AF$19+AF$41</f>
        <v>40</v>
      </c>
      <c r="AG56" s="2"/>
    </row>
    <row r="57" spans="2:33" s="1" customFormat="1" ht="24.75" thickBot="1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:33" s="1" customFormat="1" ht="22.5" customHeight="1" thickBot="1" x14ac:dyDescent="0.25">
      <c r="B58" s="82" t="s">
        <v>40</v>
      </c>
      <c r="C58" s="83"/>
      <c r="D58" s="88" t="s">
        <v>0</v>
      </c>
      <c r="E58" s="89" t="s">
        <v>1</v>
      </c>
      <c r="F58" s="90" t="s">
        <v>23</v>
      </c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21"/>
      <c r="AE58" s="112" t="s">
        <v>26</v>
      </c>
      <c r="AF58" s="112"/>
      <c r="AG58" s="2"/>
    </row>
    <row r="59" spans="2:33" s="1" customFormat="1" ht="28.5" thickBot="1" x14ac:dyDescent="0.25">
      <c r="B59" s="84"/>
      <c r="C59" s="85"/>
      <c r="D59" s="88"/>
      <c r="E59" s="89"/>
      <c r="F59" s="77" t="s">
        <v>24</v>
      </c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50"/>
      <c r="R59" s="77" t="s">
        <v>25</v>
      </c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51"/>
      <c r="AD59" s="25"/>
      <c r="AE59" s="26" t="s">
        <v>27</v>
      </c>
      <c r="AF59" s="24" t="s">
        <v>28</v>
      </c>
      <c r="AG59" s="2"/>
    </row>
    <row r="60" spans="2:33" s="1" customFormat="1" ht="27.75" thickBot="1" x14ac:dyDescent="0.25">
      <c r="B60" s="84"/>
      <c r="C60" s="85"/>
      <c r="D60" s="88"/>
      <c r="E60" s="89"/>
      <c r="F60" s="77" t="s">
        <v>35</v>
      </c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50"/>
      <c r="R60" s="77" t="s">
        <v>34</v>
      </c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51"/>
      <c r="AD60" s="25"/>
      <c r="AE60" s="75">
        <f>AE56</f>
        <v>178</v>
      </c>
      <c r="AF60" s="108">
        <f>AF56</f>
        <v>40</v>
      </c>
      <c r="AG60" s="2"/>
    </row>
    <row r="61" spans="2:33" s="1" customFormat="1" ht="27.75" thickBot="1" x14ac:dyDescent="0.25">
      <c r="B61" s="84"/>
      <c r="C61" s="85"/>
      <c r="D61" s="88"/>
      <c r="E61" s="89"/>
      <c r="F61" s="77" t="s">
        <v>36</v>
      </c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50"/>
      <c r="R61" s="77" t="s">
        <v>37</v>
      </c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51"/>
      <c r="AD61" s="25"/>
      <c r="AE61" s="76"/>
      <c r="AF61" s="109"/>
      <c r="AG61" s="2"/>
    </row>
    <row r="62" spans="2:33" s="1" customForma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 x14ac:dyDescent="0.2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 x14ac:dyDescent="0.2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 x14ac:dyDescent="0.2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 x14ac:dyDescent="0.2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 x14ac:dyDescent="0.2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 x14ac:dyDescent="0.2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 x14ac:dyDescent="0.2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 x14ac:dyDescent="0.2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 x14ac:dyDescent="0.2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 x14ac:dyDescent="0.2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 x14ac:dyDescent="0.2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 x14ac:dyDescent="0.2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 x14ac:dyDescent="0.2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 x14ac:dyDescent="0.2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 x14ac:dyDescent="0.2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 x14ac:dyDescent="0.2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 x14ac:dyDescent="0.2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 x14ac:dyDescent="0.2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 x14ac:dyDescent="0.2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 x14ac:dyDescent="0.2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 x14ac:dyDescent="0.2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 x14ac:dyDescent="0.2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 x14ac:dyDescent="0.2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 x14ac:dyDescent="0.2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 x14ac:dyDescent="0.2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 x14ac:dyDescent="0.2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 x14ac:dyDescent="0.2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 x14ac:dyDescent="0.2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 x14ac:dyDescent="0.2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 x14ac:dyDescent="0.2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 x14ac:dyDescent="0.2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 x14ac:dyDescent="0.2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 x14ac:dyDescent="0.2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 x14ac:dyDescent="0.2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 x14ac:dyDescent="0.2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 x14ac:dyDescent="0.2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 x14ac:dyDescent="0.2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 x14ac:dyDescent="0.2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 x14ac:dyDescent="0.2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 x14ac:dyDescent="0.2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 x14ac:dyDescent="0.2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 x14ac:dyDescent="0.2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 x14ac:dyDescent="0.2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 x14ac:dyDescent="0.2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 x14ac:dyDescent="0.2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 x14ac:dyDescent="0.2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 x14ac:dyDescent="0.2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 x14ac:dyDescent="0.2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 x14ac:dyDescent="0.2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 x14ac:dyDescent="0.2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 x14ac:dyDescent="0.2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 x14ac:dyDescent="0.2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 x14ac:dyDescent="0.2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 x14ac:dyDescent="0.2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 x14ac:dyDescent="0.2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 x14ac:dyDescent="0.2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 x14ac:dyDescent="0.2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 x14ac:dyDescent="0.2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 x14ac:dyDescent="0.2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 x14ac:dyDescent="0.2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 x14ac:dyDescent="0.2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 x14ac:dyDescent="0.2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 x14ac:dyDescent="0.2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 x14ac:dyDescent="0.2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 x14ac:dyDescent="0.2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 x14ac:dyDescent="0.2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 x14ac:dyDescent="0.2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 x14ac:dyDescent="0.2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 x14ac:dyDescent="0.2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 x14ac:dyDescent="0.2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 x14ac:dyDescent="0.2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 x14ac:dyDescent="0.2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 x14ac:dyDescent="0.2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 x14ac:dyDescent="0.2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 x14ac:dyDescent="0.2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 x14ac:dyDescent="0.2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 x14ac:dyDescent="0.2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 x14ac:dyDescent="0.2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 x14ac:dyDescent="0.2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 x14ac:dyDescent="0.2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 x14ac:dyDescent="0.2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 x14ac:dyDescent="0.2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 x14ac:dyDescent="0.2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 x14ac:dyDescent="0.2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 x14ac:dyDescent="0.2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 x14ac:dyDescent="0.2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 x14ac:dyDescent="0.2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 x14ac:dyDescent="0.2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 x14ac:dyDescent="0.2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 x14ac:dyDescent="0.2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 x14ac:dyDescent="0.2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 x14ac:dyDescent="0.2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 x14ac:dyDescent="0.2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 x14ac:dyDescent="0.2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 x14ac:dyDescent="0.2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 x14ac:dyDescent="0.2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 x14ac:dyDescent="0.2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 x14ac:dyDescent="0.2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 x14ac:dyDescent="0.2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 x14ac:dyDescent="0.2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 x14ac:dyDescent="0.2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 x14ac:dyDescent="0.2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 x14ac:dyDescent="0.2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 x14ac:dyDescent="0.2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 x14ac:dyDescent="0.2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 x14ac:dyDescent="0.2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 x14ac:dyDescent="0.2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 x14ac:dyDescent="0.2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 x14ac:dyDescent="0.2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 x14ac:dyDescent="0.2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 x14ac:dyDescent="0.2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 x14ac:dyDescent="0.2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 x14ac:dyDescent="0.2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 x14ac:dyDescent="0.2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 x14ac:dyDescent="0.2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 x14ac:dyDescent="0.2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 x14ac:dyDescent="0.2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 x14ac:dyDescent="0.2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 x14ac:dyDescent="0.2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 x14ac:dyDescent="0.2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 x14ac:dyDescent="0.2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 x14ac:dyDescent="0.2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 x14ac:dyDescent="0.2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 x14ac:dyDescent="0.2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 x14ac:dyDescent="0.2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 x14ac:dyDescent="0.2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 x14ac:dyDescent="0.2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 x14ac:dyDescent="0.2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 x14ac:dyDescent="0.2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 x14ac:dyDescent="0.2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 x14ac:dyDescent="0.2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 x14ac:dyDescent="0.2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 x14ac:dyDescent="0.2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 x14ac:dyDescent="0.2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 x14ac:dyDescent="0.2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 x14ac:dyDescent="0.2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 x14ac:dyDescent="0.2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 x14ac:dyDescent="0.2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 x14ac:dyDescent="0.2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 x14ac:dyDescent="0.2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 x14ac:dyDescent="0.2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 x14ac:dyDescent="0.2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 x14ac:dyDescent="0.2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 x14ac:dyDescent="0.2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 x14ac:dyDescent="0.2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 x14ac:dyDescent="0.2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 x14ac:dyDescent="0.2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 x14ac:dyDescent="0.2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 x14ac:dyDescent="0.2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 x14ac:dyDescent="0.2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 x14ac:dyDescent="0.2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 x14ac:dyDescent="0.2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 x14ac:dyDescent="0.2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 x14ac:dyDescent="0.2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 x14ac:dyDescent="0.2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 x14ac:dyDescent="0.2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 x14ac:dyDescent="0.2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 x14ac:dyDescent="0.2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 x14ac:dyDescent="0.2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 x14ac:dyDescent="0.2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 x14ac:dyDescent="0.2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 x14ac:dyDescent="0.2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 x14ac:dyDescent="0.2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 x14ac:dyDescent="0.2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 x14ac:dyDescent="0.2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 x14ac:dyDescent="0.2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 x14ac:dyDescent="0.2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 x14ac:dyDescent="0.2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 x14ac:dyDescent="0.2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 x14ac:dyDescent="0.2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 x14ac:dyDescent="0.2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 x14ac:dyDescent="0.2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 x14ac:dyDescent="0.2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 x14ac:dyDescent="0.2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 x14ac:dyDescent="0.2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 x14ac:dyDescent="0.2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 x14ac:dyDescent="0.2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 x14ac:dyDescent="0.2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 x14ac:dyDescent="0.2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 x14ac:dyDescent="0.2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 x14ac:dyDescent="0.2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 x14ac:dyDescent="0.2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 x14ac:dyDescent="0.2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 x14ac:dyDescent="0.2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 x14ac:dyDescent="0.2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 x14ac:dyDescent="0.2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 x14ac:dyDescent="0.2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 x14ac:dyDescent="0.2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 x14ac:dyDescent="0.2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 x14ac:dyDescent="0.2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 x14ac:dyDescent="0.2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 x14ac:dyDescent="0.2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 x14ac:dyDescent="0.2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 x14ac:dyDescent="0.2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 x14ac:dyDescent="0.2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 x14ac:dyDescent="0.2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 x14ac:dyDescent="0.2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 x14ac:dyDescent="0.2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 x14ac:dyDescent="0.2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 x14ac:dyDescent="0.2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 x14ac:dyDescent="0.2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 x14ac:dyDescent="0.2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 x14ac:dyDescent="0.2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 x14ac:dyDescent="0.2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 x14ac:dyDescent="0.2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 x14ac:dyDescent="0.2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 x14ac:dyDescent="0.2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 x14ac:dyDescent="0.2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 x14ac:dyDescent="0.2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 x14ac:dyDescent="0.2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 x14ac:dyDescent="0.2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 x14ac:dyDescent="0.2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 x14ac:dyDescent="0.2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 x14ac:dyDescent="0.2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 x14ac:dyDescent="0.2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 x14ac:dyDescent="0.2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 x14ac:dyDescent="0.2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 x14ac:dyDescent="0.2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 x14ac:dyDescent="0.2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 x14ac:dyDescent="0.2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 x14ac:dyDescent="0.2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 x14ac:dyDescent="0.2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 x14ac:dyDescent="0.2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 x14ac:dyDescent="0.2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 x14ac:dyDescent="0.2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 x14ac:dyDescent="0.2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 x14ac:dyDescent="0.2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 x14ac:dyDescent="0.2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 x14ac:dyDescent="0.2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 x14ac:dyDescent="0.2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 x14ac:dyDescent="0.2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 x14ac:dyDescent="0.2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 x14ac:dyDescent="0.2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 x14ac:dyDescent="0.2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 x14ac:dyDescent="0.2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 x14ac:dyDescent="0.2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 x14ac:dyDescent="0.2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 x14ac:dyDescent="0.2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 x14ac:dyDescent="0.2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 x14ac:dyDescent="0.2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 x14ac:dyDescent="0.2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 x14ac:dyDescent="0.2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 x14ac:dyDescent="0.2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 x14ac:dyDescent="0.2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 x14ac:dyDescent="0.2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 x14ac:dyDescent="0.2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 x14ac:dyDescent="0.2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 x14ac:dyDescent="0.2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 x14ac:dyDescent="0.2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 x14ac:dyDescent="0.2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 x14ac:dyDescent="0.2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 x14ac:dyDescent="0.2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 x14ac:dyDescent="0.2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 x14ac:dyDescent="0.2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 x14ac:dyDescent="0.2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 x14ac:dyDescent="0.2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 x14ac:dyDescent="0.2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 x14ac:dyDescent="0.2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 x14ac:dyDescent="0.2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 x14ac:dyDescent="0.2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 x14ac:dyDescent="0.2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 x14ac:dyDescent="0.2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 x14ac:dyDescent="0.2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 x14ac:dyDescent="0.2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 x14ac:dyDescent="0.2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 x14ac:dyDescent="0.2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 x14ac:dyDescent="0.2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 x14ac:dyDescent="0.2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 x14ac:dyDescent="0.2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 x14ac:dyDescent="0.2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 x14ac:dyDescent="0.2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 x14ac:dyDescent="0.2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 x14ac:dyDescent="0.2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 x14ac:dyDescent="0.2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 x14ac:dyDescent="0.2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 x14ac:dyDescent="0.2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 x14ac:dyDescent="0.2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 x14ac:dyDescent="0.2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 x14ac:dyDescent="0.2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 x14ac:dyDescent="0.2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 x14ac:dyDescent="0.2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 x14ac:dyDescent="0.2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 x14ac:dyDescent="0.2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 x14ac:dyDescent="0.2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 x14ac:dyDescent="0.2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 x14ac:dyDescent="0.2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 x14ac:dyDescent="0.2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 x14ac:dyDescent="0.2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 x14ac:dyDescent="0.2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 x14ac:dyDescent="0.2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 x14ac:dyDescent="0.2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 x14ac:dyDescent="0.2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 x14ac:dyDescent="0.2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 x14ac:dyDescent="0.2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 x14ac:dyDescent="0.2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 x14ac:dyDescent="0.2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 x14ac:dyDescent="0.2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 x14ac:dyDescent="0.2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 x14ac:dyDescent="0.2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 x14ac:dyDescent="0.2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 x14ac:dyDescent="0.2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 x14ac:dyDescent="0.2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 x14ac:dyDescent="0.2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 x14ac:dyDescent="0.2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 x14ac:dyDescent="0.2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 x14ac:dyDescent="0.2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 x14ac:dyDescent="0.2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 x14ac:dyDescent="0.2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 x14ac:dyDescent="0.2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 x14ac:dyDescent="0.2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 x14ac:dyDescent="0.2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 x14ac:dyDescent="0.2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 x14ac:dyDescent="0.2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 x14ac:dyDescent="0.2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 x14ac:dyDescent="0.2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 x14ac:dyDescent="0.2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 x14ac:dyDescent="0.2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 x14ac:dyDescent="0.2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 x14ac:dyDescent="0.2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 x14ac:dyDescent="0.2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 x14ac:dyDescent="0.2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 x14ac:dyDescent="0.2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 x14ac:dyDescent="0.2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 x14ac:dyDescent="0.2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 x14ac:dyDescent="0.2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 x14ac:dyDescent="0.2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 x14ac:dyDescent="0.2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 x14ac:dyDescent="0.2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 x14ac:dyDescent="0.2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 x14ac:dyDescent="0.2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 x14ac:dyDescent="0.2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 x14ac:dyDescent="0.2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 x14ac:dyDescent="0.2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 x14ac:dyDescent="0.2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 x14ac:dyDescent="0.2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 x14ac:dyDescent="0.2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 x14ac:dyDescent="0.2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 x14ac:dyDescent="0.2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 x14ac:dyDescent="0.2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 x14ac:dyDescent="0.2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 x14ac:dyDescent="0.2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 x14ac:dyDescent="0.2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 x14ac:dyDescent="0.2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 x14ac:dyDescent="0.2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 x14ac:dyDescent="0.2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 x14ac:dyDescent="0.2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 x14ac:dyDescent="0.2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 x14ac:dyDescent="0.2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 x14ac:dyDescent="0.2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 x14ac:dyDescent="0.2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 x14ac:dyDescent="0.2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 x14ac:dyDescent="0.2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 x14ac:dyDescent="0.2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 x14ac:dyDescent="0.2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 x14ac:dyDescent="0.2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 x14ac:dyDescent="0.2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 x14ac:dyDescent="0.2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 x14ac:dyDescent="0.2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 x14ac:dyDescent="0.2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 x14ac:dyDescent="0.2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 x14ac:dyDescent="0.2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 x14ac:dyDescent="0.2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 x14ac:dyDescent="0.2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 x14ac:dyDescent="0.2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 x14ac:dyDescent="0.2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 x14ac:dyDescent="0.2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 x14ac:dyDescent="0.2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 x14ac:dyDescent="0.2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 x14ac:dyDescent="0.2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 x14ac:dyDescent="0.2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 x14ac:dyDescent="0.2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 x14ac:dyDescent="0.2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 x14ac:dyDescent="0.2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 x14ac:dyDescent="0.2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 x14ac:dyDescent="0.2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 x14ac:dyDescent="0.2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 x14ac:dyDescent="0.2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 x14ac:dyDescent="0.2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 x14ac:dyDescent="0.2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 x14ac:dyDescent="0.2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 x14ac:dyDescent="0.2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 x14ac:dyDescent="0.2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 x14ac:dyDescent="0.2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 x14ac:dyDescent="0.2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 x14ac:dyDescent="0.2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 x14ac:dyDescent="0.2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 x14ac:dyDescent="0.2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 x14ac:dyDescent="0.2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 x14ac:dyDescent="0.2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 x14ac:dyDescent="0.2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 x14ac:dyDescent="0.2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 x14ac:dyDescent="0.2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 x14ac:dyDescent="0.2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 x14ac:dyDescent="0.2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 x14ac:dyDescent="0.2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 x14ac:dyDescent="0.2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 x14ac:dyDescent="0.2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 x14ac:dyDescent="0.2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 x14ac:dyDescent="0.2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 x14ac:dyDescent="0.2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 x14ac:dyDescent="0.2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 x14ac:dyDescent="0.2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 x14ac:dyDescent="0.2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 x14ac:dyDescent="0.2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 x14ac:dyDescent="0.2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 x14ac:dyDescent="0.2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 x14ac:dyDescent="0.2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 x14ac:dyDescent="0.2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 x14ac:dyDescent="0.2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 x14ac:dyDescent="0.2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 x14ac:dyDescent="0.2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 x14ac:dyDescent="0.2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 x14ac:dyDescent="0.2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 x14ac:dyDescent="0.2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 x14ac:dyDescent="0.2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 x14ac:dyDescent="0.2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 x14ac:dyDescent="0.2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 x14ac:dyDescent="0.2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 x14ac:dyDescent="0.2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 x14ac:dyDescent="0.2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 x14ac:dyDescent="0.2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 x14ac:dyDescent="0.2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 x14ac:dyDescent="0.2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 x14ac:dyDescent="0.2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 x14ac:dyDescent="0.2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 x14ac:dyDescent="0.2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 x14ac:dyDescent="0.2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 x14ac:dyDescent="0.2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 x14ac:dyDescent="0.2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 x14ac:dyDescent="0.2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 x14ac:dyDescent="0.2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 x14ac:dyDescent="0.2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 x14ac:dyDescent="0.2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 x14ac:dyDescent="0.2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 x14ac:dyDescent="0.2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 x14ac:dyDescent="0.2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 x14ac:dyDescent="0.2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 x14ac:dyDescent="0.2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 x14ac:dyDescent="0.2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 x14ac:dyDescent="0.2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 x14ac:dyDescent="0.2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 x14ac:dyDescent="0.2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 x14ac:dyDescent="0.2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 x14ac:dyDescent="0.2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 x14ac:dyDescent="0.2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 x14ac:dyDescent="0.2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 x14ac:dyDescent="0.2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 x14ac:dyDescent="0.2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 x14ac:dyDescent="0.2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 x14ac:dyDescent="0.2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 x14ac:dyDescent="0.2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 x14ac:dyDescent="0.2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 x14ac:dyDescent="0.2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 x14ac:dyDescent="0.2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 x14ac:dyDescent="0.2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 x14ac:dyDescent="0.2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 x14ac:dyDescent="0.2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 x14ac:dyDescent="0.2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 x14ac:dyDescent="0.2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 x14ac:dyDescent="0.2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 x14ac:dyDescent="0.2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 x14ac:dyDescent="0.2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 x14ac:dyDescent="0.2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 x14ac:dyDescent="0.2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 x14ac:dyDescent="0.2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 x14ac:dyDescent="0.2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 x14ac:dyDescent="0.2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 x14ac:dyDescent="0.2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 x14ac:dyDescent="0.2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 x14ac:dyDescent="0.2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 x14ac:dyDescent="0.2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 x14ac:dyDescent="0.2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 x14ac:dyDescent="0.2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 x14ac:dyDescent="0.2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 x14ac:dyDescent="0.2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 x14ac:dyDescent="0.2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 x14ac:dyDescent="0.2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 x14ac:dyDescent="0.2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 x14ac:dyDescent="0.2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 x14ac:dyDescent="0.2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 x14ac:dyDescent="0.2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 x14ac:dyDescent="0.2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 x14ac:dyDescent="0.2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 x14ac:dyDescent="0.2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 x14ac:dyDescent="0.2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 x14ac:dyDescent="0.2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 x14ac:dyDescent="0.2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 x14ac:dyDescent="0.2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 x14ac:dyDescent="0.2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 x14ac:dyDescent="0.2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 x14ac:dyDescent="0.2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 x14ac:dyDescent="0.2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 x14ac:dyDescent="0.2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 x14ac:dyDescent="0.2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 x14ac:dyDescent="0.2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 x14ac:dyDescent="0.2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 x14ac:dyDescent="0.2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 x14ac:dyDescent="0.2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 x14ac:dyDescent="0.2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 x14ac:dyDescent="0.2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 x14ac:dyDescent="0.2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 x14ac:dyDescent="0.2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 x14ac:dyDescent="0.2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 x14ac:dyDescent="0.2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 x14ac:dyDescent="0.2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 x14ac:dyDescent="0.2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 x14ac:dyDescent="0.2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 x14ac:dyDescent="0.2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 x14ac:dyDescent="0.2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 x14ac:dyDescent="0.2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 x14ac:dyDescent="0.2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 x14ac:dyDescent="0.2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 x14ac:dyDescent="0.2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 x14ac:dyDescent="0.2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 x14ac:dyDescent="0.2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 x14ac:dyDescent="0.2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 x14ac:dyDescent="0.2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 x14ac:dyDescent="0.2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 x14ac:dyDescent="0.2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 x14ac:dyDescent="0.2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 x14ac:dyDescent="0.2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 x14ac:dyDescent="0.2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 x14ac:dyDescent="0.2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 x14ac:dyDescent="0.2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 x14ac:dyDescent="0.2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 x14ac:dyDescent="0.2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 x14ac:dyDescent="0.2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 x14ac:dyDescent="0.2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 x14ac:dyDescent="0.2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 x14ac:dyDescent="0.2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 x14ac:dyDescent="0.2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 x14ac:dyDescent="0.2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 x14ac:dyDescent="0.2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 x14ac:dyDescent="0.2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 x14ac:dyDescent="0.2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 x14ac:dyDescent="0.2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 x14ac:dyDescent="0.2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 x14ac:dyDescent="0.2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 x14ac:dyDescent="0.2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 x14ac:dyDescent="0.2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 x14ac:dyDescent="0.2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 x14ac:dyDescent="0.2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 x14ac:dyDescent="0.2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 x14ac:dyDescent="0.2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 x14ac:dyDescent="0.2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 x14ac:dyDescent="0.2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 x14ac:dyDescent="0.2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 x14ac:dyDescent="0.2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 x14ac:dyDescent="0.2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 x14ac:dyDescent="0.2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 x14ac:dyDescent="0.2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 x14ac:dyDescent="0.2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 x14ac:dyDescent="0.2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 x14ac:dyDescent="0.2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 x14ac:dyDescent="0.2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 x14ac:dyDescent="0.2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 x14ac:dyDescent="0.2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 x14ac:dyDescent="0.2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 x14ac:dyDescent="0.2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 x14ac:dyDescent="0.2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 x14ac:dyDescent="0.2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 x14ac:dyDescent="0.2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 x14ac:dyDescent="0.2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 x14ac:dyDescent="0.2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 x14ac:dyDescent="0.2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 x14ac:dyDescent="0.2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 x14ac:dyDescent="0.2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 x14ac:dyDescent="0.2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 x14ac:dyDescent="0.2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 x14ac:dyDescent="0.2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 x14ac:dyDescent="0.2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 x14ac:dyDescent="0.2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 x14ac:dyDescent="0.2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 x14ac:dyDescent="0.2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 x14ac:dyDescent="0.2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 x14ac:dyDescent="0.2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 x14ac:dyDescent="0.2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 x14ac:dyDescent="0.2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 x14ac:dyDescent="0.2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 x14ac:dyDescent="0.2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 x14ac:dyDescent="0.2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 x14ac:dyDescent="0.2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 x14ac:dyDescent="0.2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 x14ac:dyDescent="0.2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 x14ac:dyDescent="0.2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 x14ac:dyDescent="0.2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 x14ac:dyDescent="0.2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 x14ac:dyDescent="0.2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 x14ac:dyDescent="0.2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 x14ac:dyDescent="0.2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 x14ac:dyDescent="0.2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 x14ac:dyDescent="0.2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 x14ac:dyDescent="0.2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 x14ac:dyDescent="0.2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 x14ac:dyDescent="0.2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 x14ac:dyDescent="0.2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 x14ac:dyDescent="0.2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 x14ac:dyDescent="0.2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 x14ac:dyDescent="0.2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 x14ac:dyDescent="0.2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 x14ac:dyDescent="0.2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 x14ac:dyDescent="0.2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 x14ac:dyDescent="0.2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 x14ac:dyDescent="0.2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 x14ac:dyDescent="0.2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 x14ac:dyDescent="0.2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 x14ac:dyDescent="0.2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 x14ac:dyDescent="0.2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 x14ac:dyDescent="0.2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 x14ac:dyDescent="0.2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 x14ac:dyDescent="0.2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 x14ac:dyDescent="0.2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 x14ac:dyDescent="0.2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 x14ac:dyDescent="0.2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 x14ac:dyDescent="0.2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 x14ac:dyDescent="0.2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 x14ac:dyDescent="0.2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 x14ac:dyDescent="0.2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 x14ac:dyDescent="0.2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 x14ac:dyDescent="0.2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 x14ac:dyDescent="0.2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 x14ac:dyDescent="0.2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 x14ac:dyDescent="0.2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 x14ac:dyDescent="0.2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 x14ac:dyDescent="0.2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 x14ac:dyDescent="0.2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 x14ac:dyDescent="0.2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 x14ac:dyDescent="0.2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 x14ac:dyDescent="0.2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 x14ac:dyDescent="0.2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 x14ac:dyDescent="0.2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 x14ac:dyDescent="0.2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 x14ac:dyDescent="0.2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 x14ac:dyDescent="0.2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 x14ac:dyDescent="0.2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 x14ac:dyDescent="0.2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 x14ac:dyDescent="0.2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 x14ac:dyDescent="0.2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 x14ac:dyDescent="0.2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 x14ac:dyDescent="0.2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 x14ac:dyDescent="0.2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 x14ac:dyDescent="0.2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 x14ac:dyDescent="0.2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 x14ac:dyDescent="0.2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 x14ac:dyDescent="0.2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 x14ac:dyDescent="0.2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 x14ac:dyDescent="0.2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 x14ac:dyDescent="0.2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 x14ac:dyDescent="0.2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 x14ac:dyDescent="0.2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 x14ac:dyDescent="0.2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 x14ac:dyDescent="0.2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 x14ac:dyDescent="0.2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 x14ac:dyDescent="0.2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 x14ac:dyDescent="0.2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 x14ac:dyDescent="0.2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 x14ac:dyDescent="0.2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 x14ac:dyDescent="0.2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 x14ac:dyDescent="0.2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 x14ac:dyDescent="0.2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 x14ac:dyDescent="0.2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 x14ac:dyDescent="0.2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 x14ac:dyDescent="0.2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 x14ac:dyDescent="0.2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 x14ac:dyDescent="0.2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 x14ac:dyDescent="0.2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 x14ac:dyDescent="0.2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 x14ac:dyDescent="0.2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 x14ac:dyDescent="0.2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 x14ac:dyDescent="0.2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 x14ac:dyDescent="0.2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 x14ac:dyDescent="0.2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 x14ac:dyDescent="0.2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 x14ac:dyDescent="0.2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 x14ac:dyDescent="0.2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 x14ac:dyDescent="0.2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 x14ac:dyDescent="0.2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 x14ac:dyDescent="0.2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 x14ac:dyDescent="0.2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 x14ac:dyDescent="0.2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 x14ac:dyDescent="0.2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 x14ac:dyDescent="0.2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 x14ac:dyDescent="0.2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 x14ac:dyDescent="0.2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 x14ac:dyDescent="0.2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 x14ac:dyDescent="0.2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 x14ac:dyDescent="0.2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 x14ac:dyDescent="0.2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 x14ac:dyDescent="0.2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 x14ac:dyDescent="0.2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 x14ac:dyDescent="0.2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 x14ac:dyDescent="0.2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 x14ac:dyDescent="0.2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 x14ac:dyDescent="0.2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 x14ac:dyDescent="0.2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 x14ac:dyDescent="0.2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 x14ac:dyDescent="0.2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 x14ac:dyDescent="0.2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 x14ac:dyDescent="0.2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 x14ac:dyDescent="0.2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 x14ac:dyDescent="0.2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 x14ac:dyDescent="0.2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 x14ac:dyDescent="0.2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 x14ac:dyDescent="0.2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 x14ac:dyDescent="0.2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 x14ac:dyDescent="0.2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 x14ac:dyDescent="0.2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 x14ac:dyDescent="0.2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 x14ac:dyDescent="0.2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 x14ac:dyDescent="0.2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 x14ac:dyDescent="0.2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 x14ac:dyDescent="0.2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 x14ac:dyDescent="0.2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 x14ac:dyDescent="0.2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 x14ac:dyDescent="0.2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 x14ac:dyDescent="0.2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 x14ac:dyDescent="0.2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 x14ac:dyDescent="0.2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 x14ac:dyDescent="0.2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 x14ac:dyDescent="0.2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 x14ac:dyDescent="0.2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 x14ac:dyDescent="0.2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 x14ac:dyDescent="0.2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 x14ac:dyDescent="0.2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 x14ac:dyDescent="0.2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 x14ac:dyDescent="0.2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 x14ac:dyDescent="0.2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 x14ac:dyDescent="0.2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 x14ac:dyDescent="0.2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 x14ac:dyDescent="0.2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 x14ac:dyDescent="0.2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 x14ac:dyDescent="0.2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 x14ac:dyDescent="0.2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 x14ac:dyDescent="0.2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 x14ac:dyDescent="0.2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 x14ac:dyDescent="0.2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 x14ac:dyDescent="0.2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 x14ac:dyDescent="0.2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 x14ac:dyDescent="0.2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 x14ac:dyDescent="0.2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 x14ac:dyDescent="0.2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 x14ac:dyDescent="0.2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 x14ac:dyDescent="0.2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 x14ac:dyDescent="0.2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 x14ac:dyDescent="0.2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 x14ac:dyDescent="0.2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 x14ac:dyDescent="0.2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 x14ac:dyDescent="0.2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 x14ac:dyDescent="0.2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 x14ac:dyDescent="0.2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 x14ac:dyDescent="0.2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 x14ac:dyDescent="0.2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 x14ac:dyDescent="0.2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 x14ac:dyDescent="0.2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 x14ac:dyDescent="0.2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 x14ac:dyDescent="0.2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 x14ac:dyDescent="0.2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 x14ac:dyDescent="0.2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 x14ac:dyDescent="0.2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 x14ac:dyDescent="0.2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 x14ac:dyDescent="0.2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 x14ac:dyDescent="0.2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 x14ac:dyDescent="0.2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 x14ac:dyDescent="0.2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 x14ac:dyDescent="0.2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 x14ac:dyDescent="0.2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 x14ac:dyDescent="0.2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 x14ac:dyDescent="0.2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 x14ac:dyDescent="0.2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 x14ac:dyDescent="0.2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 x14ac:dyDescent="0.2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 x14ac:dyDescent="0.2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 x14ac:dyDescent="0.2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 x14ac:dyDescent="0.2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 x14ac:dyDescent="0.2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 x14ac:dyDescent="0.2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 x14ac:dyDescent="0.2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 x14ac:dyDescent="0.2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 x14ac:dyDescent="0.2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 x14ac:dyDescent="0.2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 x14ac:dyDescent="0.2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 x14ac:dyDescent="0.2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 x14ac:dyDescent="0.2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 x14ac:dyDescent="0.2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 x14ac:dyDescent="0.2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 x14ac:dyDescent="0.2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 x14ac:dyDescent="0.2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 x14ac:dyDescent="0.2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 x14ac:dyDescent="0.2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 x14ac:dyDescent="0.2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 x14ac:dyDescent="0.2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 x14ac:dyDescent="0.2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 x14ac:dyDescent="0.2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 x14ac:dyDescent="0.2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 x14ac:dyDescent="0.2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 x14ac:dyDescent="0.2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 x14ac:dyDescent="0.2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 x14ac:dyDescent="0.2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 x14ac:dyDescent="0.2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 x14ac:dyDescent="0.2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 x14ac:dyDescent="0.2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 x14ac:dyDescent="0.2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 x14ac:dyDescent="0.2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 x14ac:dyDescent="0.2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 x14ac:dyDescent="0.2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 x14ac:dyDescent="0.2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 x14ac:dyDescent="0.2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 x14ac:dyDescent="0.2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 x14ac:dyDescent="0.2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 x14ac:dyDescent="0.2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 x14ac:dyDescent="0.2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 x14ac:dyDescent="0.2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 x14ac:dyDescent="0.2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 x14ac:dyDescent="0.2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 x14ac:dyDescent="0.2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 x14ac:dyDescent="0.2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 x14ac:dyDescent="0.2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 x14ac:dyDescent="0.2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 x14ac:dyDescent="0.2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 x14ac:dyDescent="0.2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 x14ac:dyDescent="0.2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 x14ac:dyDescent="0.2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 x14ac:dyDescent="0.2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 x14ac:dyDescent="0.2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 x14ac:dyDescent="0.2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 x14ac:dyDescent="0.2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 x14ac:dyDescent="0.2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 x14ac:dyDescent="0.2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 x14ac:dyDescent="0.2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 x14ac:dyDescent="0.2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 x14ac:dyDescent="0.2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 x14ac:dyDescent="0.2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 x14ac:dyDescent="0.2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 x14ac:dyDescent="0.2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 x14ac:dyDescent="0.2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 x14ac:dyDescent="0.2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 x14ac:dyDescent="0.2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 x14ac:dyDescent="0.2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 x14ac:dyDescent="0.2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 x14ac:dyDescent="0.2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 x14ac:dyDescent="0.2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 x14ac:dyDescent="0.2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 x14ac:dyDescent="0.2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 x14ac:dyDescent="0.2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 x14ac:dyDescent="0.2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 x14ac:dyDescent="0.2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 x14ac:dyDescent="0.2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 x14ac:dyDescent="0.2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 x14ac:dyDescent="0.2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 x14ac:dyDescent="0.2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 x14ac:dyDescent="0.2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 x14ac:dyDescent="0.2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 x14ac:dyDescent="0.2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 x14ac:dyDescent="0.2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 x14ac:dyDescent="0.2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 x14ac:dyDescent="0.2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 x14ac:dyDescent="0.2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 x14ac:dyDescent="0.2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 x14ac:dyDescent="0.2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 x14ac:dyDescent="0.2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 x14ac:dyDescent="0.2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 x14ac:dyDescent="0.2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 x14ac:dyDescent="0.2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 x14ac:dyDescent="0.2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 x14ac:dyDescent="0.2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 x14ac:dyDescent="0.2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 x14ac:dyDescent="0.2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 x14ac:dyDescent="0.2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 x14ac:dyDescent="0.2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 x14ac:dyDescent="0.2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 x14ac:dyDescent="0.2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 x14ac:dyDescent="0.2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 x14ac:dyDescent="0.2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 x14ac:dyDescent="0.2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 x14ac:dyDescent="0.2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 x14ac:dyDescent="0.2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 x14ac:dyDescent="0.2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 x14ac:dyDescent="0.2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 x14ac:dyDescent="0.2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 x14ac:dyDescent="0.2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 x14ac:dyDescent="0.2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 x14ac:dyDescent="0.2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 x14ac:dyDescent="0.2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 x14ac:dyDescent="0.2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 x14ac:dyDescent="0.2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 x14ac:dyDescent="0.2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 x14ac:dyDescent="0.2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 x14ac:dyDescent="0.2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 x14ac:dyDescent="0.2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 x14ac:dyDescent="0.2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 x14ac:dyDescent="0.2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 x14ac:dyDescent="0.2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 x14ac:dyDescent="0.2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 x14ac:dyDescent="0.2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 x14ac:dyDescent="0.2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 x14ac:dyDescent="0.2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 x14ac:dyDescent="0.2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 x14ac:dyDescent="0.2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 x14ac:dyDescent="0.2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 x14ac:dyDescent="0.2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 x14ac:dyDescent="0.2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 x14ac:dyDescent="0.2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 x14ac:dyDescent="0.2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 x14ac:dyDescent="0.2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 x14ac:dyDescent="0.2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 x14ac:dyDescent="0.2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 x14ac:dyDescent="0.2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 x14ac:dyDescent="0.2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 x14ac:dyDescent="0.2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 x14ac:dyDescent="0.2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 x14ac:dyDescent="0.2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 x14ac:dyDescent="0.2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 x14ac:dyDescent="0.2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 x14ac:dyDescent="0.2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 x14ac:dyDescent="0.2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 x14ac:dyDescent="0.2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 x14ac:dyDescent="0.2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 x14ac:dyDescent="0.2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 x14ac:dyDescent="0.2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 x14ac:dyDescent="0.2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 x14ac:dyDescent="0.2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 x14ac:dyDescent="0.2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 x14ac:dyDescent="0.2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 x14ac:dyDescent="0.2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 x14ac:dyDescent="0.2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 x14ac:dyDescent="0.2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 x14ac:dyDescent="0.2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 x14ac:dyDescent="0.2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 x14ac:dyDescent="0.2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 x14ac:dyDescent="0.2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 x14ac:dyDescent="0.2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 x14ac:dyDescent="0.2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 x14ac:dyDescent="0.2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 x14ac:dyDescent="0.2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 x14ac:dyDescent="0.2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 x14ac:dyDescent="0.2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 x14ac:dyDescent="0.2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 x14ac:dyDescent="0.2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 x14ac:dyDescent="0.2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 x14ac:dyDescent="0.2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 x14ac:dyDescent="0.2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 x14ac:dyDescent="0.2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 x14ac:dyDescent="0.2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 x14ac:dyDescent="0.2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 x14ac:dyDescent="0.2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 x14ac:dyDescent="0.2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 x14ac:dyDescent="0.2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 x14ac:dyDescent="0.2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 x14ac:dyDescent="0.2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 x14ac:dyDescent="0.2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 x14ac:dyDescent="0.2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 x14ac:dyDescent="0.2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 x14ac:dyDescent="0.2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 x14ac:dyDescent="0.2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 x14ac:dyDescent="0.2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 x14ac:dyDescent="0.2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 x14ac:dyDescent="0.2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 x14ac:dyDescent="0.2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 x14ac:dyDescent="0.2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 x14ac:dyDescent="0.2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 x14ac:dyDescent="0.2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 x14ac:dyDescent="0.2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 x14ac:dyDescent="0.2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 x14ac:dyDescent="0.2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 x14ac:dyDescent="0.2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 x14ac:dyDescent="0.2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 x14ac:dyDescent="0.2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 x14ac:dyDescent="0.2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 x14ac:dyDescent="0.2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 x14ac:dyDescent="0.2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 x14ac:dyDescent="0.2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 x14ac:dyDescent="0.2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 x14ac:dyDescent="0.2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 x14ac:dyDescent="0.2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 x14ac:dyDescent="0.2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 x14ac:dyDescent="0.2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 x14ac:dyDescent="0.2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 x14ac:dyDescent="0.2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 x14ac:dyDescent="0.2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 x14ac:dyDescent="0.2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 x14ac:dyDescent="0.2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 x14ac:dyDescent="0.2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 x14ac:dyDescent="0.2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 x14ac:dyDescent="0.2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 x14ac:dyDescent="0.2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 x14ac:dyDescent="0.2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 x14ac:dyDescent="0.2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 x14ac:dyDescent="0.2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 x14ac:dyDescent="0.2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 x14ac:dyDescent="0.2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 x14ac:dyDescent="0.2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 x14ac:dyDescent="0.2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 x14ac:dyDescent="0.2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 x14ac:dyDescent="0.2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 x14ac:dyDescent="0.2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 x14ac:dyDescent="0.2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 x14ac:dyDescent="0.2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 x14ac:dyDescent="0.2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 x14ac:dyDescent="0.2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 x14ac:dyDescent="0.2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 x14ac:dyDescent="0.2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 x14ac:dyDescent="0.2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 x14ac:dyDescent="0.2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 x14ac:dyDescent="0.2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 x14ac:dyDescent="0.2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 x14ac:dyDescent="0.2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 x14ac:dyDescent="0.2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 x14ac:dyDescent="0.2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 x14ac:dyDescent="0.2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 x14ac:dyDescent="0.2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 x14ac:dyDescent="0.2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 x14ac:dyDescent="0.2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 x14ac:dyDescent="0.2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 x14ac:dyDescent="0.2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 x14ac:dyDescent="0.2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 x14ac:dyDescent="0.2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 x14ac:dyDescent="0.2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 x14ac:dyDescent="0.2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 x14ac:dyDescent="0.2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 x14ac:dyDescent="0.2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 x14ac:dyDescent="0.2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 x14ac:dyDescent="0.2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 x14ac:dyDescent="0.2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 x14ac:dyDescent="0.2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 x14ac:dyDescent="0.2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 x14ac:dyDescent="0.2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 x14ac:dyDescent="0.2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 x14ac:dyDescent="0.2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 x14ac:dyDescent="0.2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 x14ac:dyDescent="0.2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 x14ac:dyDescent="0.2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 x14ac:dyDescent="0.2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 x14ac:dyDescent="0.2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 x14ac:dyDescent="0.2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 x14ac:dyDescent="0.2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 x14ac:dyDescent="0.2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 x14ac:dyDescent="0.2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 x14ac:dyDescent="0.2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 x14ac:dyDescent="0.2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 x14ac:dyDescent="0.2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 x14ac:dyDescent="0.2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 x14ac:dyDescent="0.2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 x14ac:dyDescent="0.2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 x14ac:dyDescent="0.2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 x14ac:dyDescent="0.2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 x14ac:dyDescent="0.2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 x14ac:dyDescent="0.2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 x14ac:dyDescent="0.2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 x14ac:dyDescent="0.2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 x14ac:dyDescent="0.2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 x14ac:dyDescent="0.2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 x14ac:dyDescent="0.2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 x14ac:dyDescent="0.2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 x14ac:dyDescent="0.2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 x14ac:dyDescent="0.2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 x14ac:dyDescent="0.2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 x14ac:dyDescent="0.2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 x14ac:dyDescent="0.2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 x14ac:dyDescent="0.2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 x14ac:dyDescent="0.2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 x14ac:dyDescent="0.2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 x14ac:dyDescent="0.2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 x14ac:dyDescent="0.2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 x14ac:dyDescent="0.2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 x14ac:dyDescent="0.2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 x14ac:dyDescent="0.2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 x14ac:dyDescent="0.2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 x14ac:dyDescent="0.2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 x14ac:dyDescent="0.2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 x14ac:dyDescent="0.2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 x14ac:dyDescent="0.2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 x14ac:dyDescent="0.2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 x14ac:dyDescent="0.2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 x14ac:dyDescent="0.2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 x14ac:dyDescent="0.2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 x14ac:dyDescent="0.2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 x14ac:dyDescent="0.2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 x14ac:dyDescent="0.2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 x14ac:dyDescent="0.2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 x14ac:dyDescent="0.2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 x14ac:dyDescent="0.2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 x14ac:dyDescent="0.2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 x14ac:dyDescent="0.2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 x14ac:dyDescent="0.2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 x14ac:dyDescent="0.2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 x14ac:dyDescent="0.2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 x14ac:dyDescent="0.2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 x14ac:dyDescent="0.2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 x14ac:dyDescent="0.2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 x14ac:dyDescent="0.2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 x14ac:dyDescent="0.2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 x14ac:dyDescent="0.2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 x14ac:dyDescent="0.2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 x14ac:dyDescent="0.2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 x14ac:dyDescent="0.2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 x14ac:dyDescent="0.2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 x14ac:dyDescent="0.2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 x14ac:dyDescent="0.2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 x14ac:dyDescent="0.2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 x14ac:dyDescent="0.2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 x14ac:dyDescent="0.2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 x14ac:dyDescent="0.2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 x14ac:dyDescent="0.2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 x14ac:dyDescent="0.2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 x14ac:dyDescent="0.2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 x14ac:dyDescent="0.2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 x14ac:dyDescent="0.2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 x14ac:dyDescent="0.2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 x14ac:dyDescent="0.2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 x14ac:dyDescent="0.2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 x14ac:dyDescent="0.2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 x14ac:dyDescent="0.2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 x14ac:dyDescent="0.2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 x14ac:dyDescent="0.2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 x14ac:dyDescent="0.2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 x14ac:dyDescent="0.2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 x14ac:dyDescent="0.2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 x14ac:dyDescent="0.2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 x14ac:dyDescent="0.2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 x14ac:dyDescent="0.2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 x14ac:dyDescent="0.2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 x14ac:dyDescent="0.2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 x14ac:dyDescent="0.2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 x14ac:dyDescent="0.2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 x14ac:dyDescent="0.2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 x14ac:dyDescent="0.2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 x14ac:dyDescent="0.2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 x14ac:dyDescent="0.2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 x14ac:dyDescent="0.2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 x14ac:dyDescent="0.2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 x14ac:dyDescent="0.2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 x14ac:dyDescent="0.2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 x14ac:dyDescent="0.2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 x14ac:dyDescent="0.2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 x14ac:dyDescent="0.2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 x14ac:dyDescent="0.2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 x14ac:dyDescent="0.2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 x14ac:dyDescent="0.2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 x14ac:dyDescent="0.2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 x14ac:dyDescent="0.2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 x14ac:dyDescent="0.2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 x14ac:dyDescent="0.2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 x14ac:dyDescent="0.2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 x14ac:dyDescent="0.2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 x14ac:dyDescent="0.2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 x14ac:dyDescent="0.2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 x14ac:dyDescent="0.2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 x14ac:dyDescent="0.2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 x14ac:dyDescent="0.2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 x14ac:dyDescent="0.2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 x14ac:dyDescent="0.2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 x14ac:dyDescent="0.2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 x14ac:dyDescent="0.2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 x14ac:dyDescent="0.2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 x14ac:dyDescent="0.2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 x14ac:dyDescent="0.2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 x14ac:dyDescent="0.2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 x14ac:dyDescent="0.2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 x14ac:dyDescent="0.2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 x14ac:dyDescent="0.2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 x14ac:dyDescent="0.2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 x14ac:dyDescent="0.2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 x14ac:dyDescent="0.2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 x14ac:dyDescent="0.2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 x14ac:dyDescent="0.2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 x14ac:dyDescent="0.2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 x14ac:dyDescent="0.2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 x14ac:dyDescent="0.2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 x14ac:dyDescent="0.2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 x14ac:dyDescent="0.2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 x14ac:dyDescent="0.2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 x14ac:dyDescent="0.2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 x14ac:dyDescent="0.2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 x14ac:dyDescent="0.2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 x14ac:dyDescent="0.2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 x14ac:dyDescent="0.2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 x14ac:dyDescent="0.2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 x14ac:dyDescent="0.2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 x14ac:dyDescent="0.2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 x14ac:dyDescent="0.2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 x14ac:dyDescent="0.2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 x14ac:dyDescent="0.2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 x14ac:dyDescent="0.2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 x14ac:dyDescent="0.2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 x14ac:dyDescent="0.2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 x14ac:dyDescent="0.2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 x14ac:dyDescent="0.2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 x14ac:dyDescent="0.2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 x14ac:dyDescent="0.2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 x14ac:dyDescent="0.2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 x14ac:dyDescent="0.2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 x14ac:dyDescent="0.2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 x14ac:dyDescent="0.2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 x14ac:dyDescent="0.2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 x14ac:dyDescent="0.2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 x14ac:dyDescent="0.2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 x14ac:dyDescent="0.2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 x14ac:dyDescent="0.2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 x14ac:dyDescent="0.2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 x14ac:dyDescent="0.2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 x14ac:dyDescent="0.2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 x14ac:dyDescent="0.2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 x14ac:dyDescent="0.2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 x14ac:dyDescent="0.2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 x14ac:dyDescent="0.2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 x14ac:dyDescent="0.2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 x14ac:dyDescent="0.2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 x14ac:dyDescent="0.2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 x14ac:dyDescent="0.2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 x14ac:dyDescent="0.2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 x14ac:dyDescent="0.2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 x14ac:dyDescent="0.2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 x14ac:dyDescent="0.2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 x14ac:dyDescent="0.2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 x14ac:dyDescent="0.2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 x14ac:dyDescent="0.2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 x14ac:dyDescent="0.2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 x14ac:dyDescent="0.2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 x14ac:dyDescent="0.2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 x14ac:dyDescent="0.2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 x14ac:dyDescent="0.2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 x14ac:dyDescent="0.2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 x14ac:dyDescent="0.2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 x14ac:dyDescent="0.2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 x14ac:dyDescent="0.2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 x14ac:dyDescent="0.2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 x14ac:dyDescent="0.2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 x14ac:dyDescent="0.2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 x14ac:dyDescent="0.2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 x14ac:dyDescent="0.2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 x14ac:dyDescent="0.2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 x14ac:dyDescent="0.2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 x14ac:dyDescent="0.2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 x14ac:dyDescent="0.2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 x14ac:dyDescent="0.2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 x14ac:dyDescent="0.2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 x14ac:dyDescent="0.2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 x14ac:dyDescent="0.2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 x14ac:dyDescent="0.2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 x14ac:dyDescent="0.2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 x14ac:dyDescent="0.2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 x14ac:dyDescent="0.2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 x14ac:dyDescent="0.2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 x14ac:dyDescent="0.2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 x14ac:dyDescent="0.2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 x14ac:dyDescent="0.2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 x14ac:dyDescent="0.2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 x14ac:dyDescent="0.2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 x14ac:dyDescent="0.2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 x14ac:dyDescent="0.2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 x14ac:dyDescent="0.2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 x14ac:dyDescent="0.2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 x14ac:dyDescent="0.2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 x14ac:dyDescent="0.2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 x14ac:dyDescent="0.2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 x14ac:dyDescent="0.2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 x14ac:dyDescent="0.2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 x14ac:dyDescent="0.2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 x14ac:dyDescent="0.2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 x14ac:dyDescent="0.2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 x14ac:dyDescent="0.2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 x14ac:dyDescent="0.2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 x14ac:dyDescent="0.2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 x14ac:dyDescent="0.2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 x14ac:dyDescent="0.2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 x14ac:dyDescent="0.2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 x14ac:dyDescent="0.2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 x14ac:dyDescent="0.2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 x14ac:dyDescent="0.2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 x14ac:dyDescent="0.2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 x14ac:dyDescent="0.2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 x14ac:dyDescent="0.2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 x14ac:dyDescent="0.2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 x14ac:dyDescent="0.2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 x14ac:dyDescent="0.2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 x14ac:dyDescent="0.2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 x14ac:dyDescent="0.2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 x14ac:dyDescent="0.2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 x14ac:dyDescent="0.2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 x14ac:dyDescent="0.2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 x14ac:dyDescent="0.2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 x14ac:dyDescent="0.2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 x14ac:dyDescent="0.2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 x14ac:dyDescent="0.2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 x14ac:dyDescent="0.2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 x14ac:dyDescent="0.2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 x14ac:dyDescent="0.2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 x14ac:dyDescent="0.2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 x14ac:dyDescent="0.2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 x14ac:dyDescent="0.2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 x14ac:dyDescent="0.2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 x14ac:dyDescent="0.2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 x14ac:dyDescent="0.2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 x14ac:dyDescent="0.2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 x14ac:dyDescent="0.2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 x14ac:dyDescent="0.2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 x14ac:dyDescent="0.2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 x14ac:dyDescent="0.2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 x14ac:dyDescent="0.2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 x14ac:dyDescent="0.2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 x14ac:dyDescent="0.2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 x14ac:dyDescent="0.2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 x14ac:dyDescent="0.2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 x14ac:dyDescent="0.2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 x14ac:dyDescent="0.2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 x14ac:dyDescent="0.2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 x14ac:dyDescent="0.2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 x14ac:dyDescent="0.2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 x14ac:dyDescent="0.2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 x14ac:dyDescent="0.2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 x14ac:dyDescent="0.2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 x14ac:dyDescent="0.2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 x14ac:dyDescent="0.2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 x14ac:dyDescent="0.2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 x14ac:dyDescent="0.2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 x14ac:dyDescent="0.2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 x14ac:dyDescent="0.2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 x14ac:dyDescent="0.2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 x14ac:dyDescent="0.2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 x14ac:dyDescent="0.2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 x14ac:dyDescent="0.2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 x14ac:dyDescent="0.2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 x14ac:dyDescent="0.2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 x14ac:dyDescent="0.2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 x14ac:dyDescent="0.2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 x14ac:dyDescent="0.2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 x14ac:dyDescent="0.2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 x14ac:dyDescent="0.2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 x14ac:dyDescent="0.2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 x14ac:dyDescent="0.2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 x14ac:dyDescent="0.2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 x14ac:dyDescent="0.2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 x14ac:dyDescent="0.2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 x14ac:dyDescent="0.2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 x14ac:dyDescent="0.2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 x14ac:dyDescent="0.2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 x14ac:dyDescent="0.2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 x14ac:dyDescent="0.2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 x14ac:dyDescent="0.2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 x14ac:dyDescent="0.2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 x14ac:dyDescent="0.2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 x14ac:dyDescent="0.2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 x14ac:dyDescent="0.2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 x14ac:dyDescent="0.2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 x14ac:dyDescent="0.2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 x14ac:dyDescent="0.2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 x14ac:dyDescent="0.2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 x14ac:dyDescent="0.2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 x14ac:dyDescent="0.2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 x14ac:dyDescent="0.2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 x14ac:dyDescent="0.2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 x14ac:dyDescent="0.2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 x14ac:dyDescent="0.2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 x14ac:dyDescent="0.2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 x14ac:dyDescent="0.2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 x14ac:dyDescent="0.2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 x14ac:dyDescent="0.2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 x14ac:dyDescent="0.2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 x14ac:dyDescent="0.2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 x14ac:dyDescent="0.2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 x14ac:dyDescent="0.2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 x14ac:dyDescent="0.2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 x14ac:dyDescent="0.2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 x14ac:dyDescent="0.2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 x14ac:dyDescent="0.2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 x14ac:dyDescent="0.2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 x14ac:dyDescent="0.2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 x14ac:dyDescent="0.2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 x14ac:dyDescent="0.2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 x14ac:dyDescent="0.2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 x14ac:dyDescent="0.2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 x14ac:dyDescent="0.2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 x14ac:dyDescent="0.2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 x14ac:dyDescent="0.2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 x14ac:dyDescent="0.2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 x14ac:dyDescent="0.2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 x14ac:dyDescent="0.2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 x14ac:dyDescent="0.2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 x14ac:dyDescent="0.2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 x14ac:dyDescent="0.2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 x14ac:dyDescent="0.2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 x14ac:dyDescent="0.2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 x14ac:dyDescent="0.2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 x14ac:dyDescent="0.2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 x14ac:dyDescent="0.2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 x14ac:dyDescent="0.2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 x14ac:dyDescent="0.2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 x14ac:dyDescent="0.2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 x14ac:dyDescent="0.2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 x14ac:dyDescent="0.2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 x14ac:dyDescent="0.2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 x14ac:dyDescent="0.2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 x14ac:dyDescent="0.2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 x14ac:dyDescent="0.2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 x14ac:dyDescent="0.2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 x14ac:dyDescent="0.2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 x14ac:dyDescent="0.2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 x14ac:dyDescent="0.2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 x14ac:dyDescent="0.2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 x14ac:dyDescent="0.2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 x14ac:dyDescent="0.2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 x14ac:dyDescent="0.2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 x14ac:dyDescent="0.2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 x14ac:dyDescent="0.2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 x14ac:dyDescent="0.2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 x14ac:dyDescent="0.2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 x14ac:dyDescent="0.2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 x14ac:dyDescent="0.2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 x14ac:dyDescent="0.2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 x14ac:dyDescent="0.2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 x14ac:dyDescent="0.2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 x14ac:dyDescent="0.2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 x14ac:dyDescent="0.2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 x14ac:dyDescent="0.2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 x14ac:dyDescent="0.2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 x14ac:dyDescent="0.2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 x14ac:dyDescent="0.2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 x14ac:dyDescent="0.2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 x14ac:dyDescent="0.2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 x14ac:dyDescent="0.2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 x14ac:dyDescent="0.2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 x14ac:dyDescent="0.2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 x14ac:dyDescent="0.2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 x14ac:dyDescent="0.2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 x14ac:dyDescent="0.2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 x14ac:dyDescent="0.2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 x14ac:dyDescent="0.2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 x14ac:dyDescent="0.2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 x14ac:dyDescent="0.2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 x14ac:dyDescent="0.2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 x14ac:dyDescent="0.2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 x14ac:dyDescent="0.2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 x14ac:dyDescent="0.2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 x14ac:dyDescent="0.2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 x14ac:dyDescent="0.2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 x14ac:dyDescent="0.2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 x14ac:dyDescent="0.2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 x14ac:dyDescent="0.2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 x14ac:dyDescent="0.2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 x14ac:dyDescent="0.2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 x14ac:dyDescent="0.2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 x14ac:dyDescent="0.2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 x14ac:dyDescent="0.2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 x14ac:dyDescent="0.2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 x14ac:dyDescent="0.2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 x14ac:dyDescent="0.2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 x14ac:dyDescent="0.2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 x14ac:dyDescent="0.2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 x14ac:dyDescent="0.2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 x14ac:dyDescent="0.2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 x14ac:dyDescent="0.2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 x14ac:dyDescent="0.2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 x14ac:dyDescent="0.2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 x14ac:dyDescent="0.2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 x14ac:dyDescent="0.2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 x14ac:dyDescent="0.2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 x14ac:dyDescent="0.2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 x14ac:dyDescent="0.2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 x14ac:dyDescent="0.2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 x14ac:dyDescent="0.2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 x14ac:dyDescent="0.2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 x14ac:dyDescent="0.2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 x14ac:dyDescent="0.2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 x14ac:dyDescent="0.2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 x14ac:dyDescent="0.2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 x14ac:dyDescent="0.2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 x14ac:dyDescent="0.2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 x14ac:dyDescent="0.2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 x14ac:dyDescent="0.2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 x14ac:dyDescent="0.2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 x14ac:dyDescent="0.2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 x14ac:dyDescent="0.2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 x14ac:dyDescent="0.2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 x14ac:dyDescent="0.2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 x14ac:dyDescent="0.2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 x14ac:dyDescent="0.2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 x14ac:dyDescent="0.2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 x14ac:dyDescent="0.2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 x14ac:dyDescent="0.2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 x14ac:dyDescent="0.2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 x14ac:dyDescent="0.2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 x14ac:dyDescent="0.2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 x14ac:dyDescent="0.2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 x14ac:dyDescent="0.2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 x14ac:dyDescent="0.2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 x14ac:dyDescent="0.2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 x14ac:dyDescent="0.2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 x14ac:dyDescent="0.2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 x14ac:dyDescent="0.2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 x14ac:dyDescent="0.2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 x14ac:dyDescent="0.2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 x14ac:dyDescent="0.2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 x14ac:dyDescent="0.2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 x14ac:dyDescent="0.2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 x14ac:dyDescent="0.2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 x14ac:dyDescent="0.2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 x14ac:dyDescent="0.2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 x14ac:dyDescent="0.2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 x14ac:dyDescent="0.2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 x14ac:dyDescent="0.2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 x14ac:dyDescent="0.2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 x14ac:dyDescent="0.2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 x14ac:dyDescent="0.2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 x14ac:dyDescent="0.2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 x14ac:dyDescent="0.2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 x14ac:dyDescent="0.2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 x14ac:dyDescent="0.2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 x14ac:dyDescent="0.2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 x14ac:dyDescent="0.2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 x14ac:dyDescent="0.2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 x14ac:dyDescent="0.2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 x14ac:dyDescent="0.2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 x14ac:dyDescent="0.2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 x14ac:dyDescent="0.2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 x14ac:dyDescent="0.2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 x14ac:dyDescent="0.2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 x14ac:dyDescent="0.2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 x14ac:dyDescent="0.2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 x14ac:dyDescent="0.2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 x14ac:dyDescent="0.2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 x14ac:dyDescent="0.2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 x14ac:dyDescent="0.2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 x14ac:dyDescent="0.2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 x14ac:dyDescent="0.2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 x14ac:dyDescent="0.2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 x14ac:dyDescent="0.2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 x14ac:dyDescent="0.2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 x14ac:dyDescent="0.2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 x14ac:dyDescent="0.2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 x14ac:dyDescent="0.2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 x14ac:dyDescent="0.2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 x14ac:dyDescent="0.2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 x14ac:dyDescent="0.2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 x14ac:dyDescent="0.2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 x14ac:dyDescent="0.2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 x14ac:dyDescent="0.2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 x14ac:dyDescent="0.2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 x14ac:dyDescent="0.2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 x14ac:dyDescent="0.2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 x14ac:dyDescent="0.2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 x14ac:dyDescent="0.2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 x14ac:dyDescent="0.2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 x14ac:dyDescent="0.2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 x14ac:dyDescent="0.2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 x14ac:dyDescent="0.2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 x14ac:dyDescent="0.2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 x14ac:dyDescent="0.2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 x14ac:dyDescent="0.2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 x14ac:dyDescent="0.2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 x14ac:dyDescent="0.2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 x14ac:dyDescent="0.2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 x14ac:dyDescent="0.2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</sheetData>
  <mergeCells count="78">
    <mergeCell ref="AF60:AF61"/>
    <mergeCell ref="AG24:AG41"/>
    <mergeCell ref="AD32:AD41"/>
    <mergeCell ref="B41:C41"/>
    <mergeCell ref="B46:D46"/>
    <mergeCell ref="H46:V46"/>
    <mergeCell ref="Z28:AF28"/>
    <mergeCell ref="B30:B32"/>
    <mergeCell ref="B50:C50"/>
    <mergeCell ref="Z50:AF50"/>
    <mergeCell ref="B53:C56"/>
    <mergeCell ref="AE58:AF58"/>
    <mergeCell ref="AE30:AE32"/>
    <mergeCell ref="AF30:AF32"/>
    <mergeCell ref="AF53:AF55"/>
    <mergeCell ref="B24:D24"/>
    <mergeCell ref="E7:E9"/>
    <mergeCell ref="B19:C19"/>
    <mergeCell ref="B7:B9"/>
    <mergeCell ref="V8:Y8"/>
    <mergeCell ref="Z8:AC8"/>
    <mergeCell ref="F7:AC7"/>
    <mergeCell ref="F8:I8"/>
    <mergeCell ref="H24:V24"/>
    <mergeCell ref="B26:D26"/>
    <mergeCell ref="H26:V26"/>
    <mergeCell ref="Z26:AF26"/>
    <mergeCell ref="B48:D48"/>
    <mergeCell ref="H48:V48"/>
    <mergeCell ref="Z48:AF48"/>
    <mergeCell ref="B28:C28"/>
    <mergeCell ref="V31:Y31"/>
    <mergeCell ref="J31:M31"/>
    <mergeCell ref="N31:Q31"/>
    <mergeCell ref="C30:C32"/>
    <mergeCell ref="D30:D32"/>
    <mergeCell ref="E30:E32"/>
    <mergeCell ref="Z31:AC31"/>
    <mergeCell ref="F30:AC30"/>
    <mergeCell ref="F31:I31"/>
    <mergeCell ref="R31:U31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AD9:AD19"/>
    <mergeCell ref="B1:D1"/>
    <mergeCell ref="H1:V1"/>
    <mergeCell ref="D7:D9"/>
    <mergeCell ref="B58:C61"/>
    <mergeCell ref="D53:D55"/>
    <mergeCell ref="E53:E55"/>
    <mergeCell ref="F53:AC53"/>
    <mergeCell ref="F54:I54"/>
    <mergeCell ref="D58:D61"/>
    <mergeCell ref="E58:E61"/>
    <mergeCell ref="F58:AC58"/>
    <mergeCell ref="J54:M54"/>
    <mergeCell ref="R54:U54"/>
    <mergeCell ref="V54:Y54"/>
    <mergeCell ref="Z54:AC54"/>
    <mergeCell ref="N54:Q54"/>
    <mergeCell ref="R59:AB59"/>
    <mergeCell ref="AE53:AE55"/>
    <mergeCell ref="AE60:AE61"/>
    <mergeCell ref="F59:P59"/>
    <mergeCell ref="F60:P60"/>
    <mergeCell ref="F61:P61"/>
    <mergeCell ref="R60:AB60"/>
    <mergeCell ref="R61:AB6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الدراسات  - 6ب - ف2 -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AHMAD</cp:lastModifiedBy>
  <cp:lastPrinted>2019-12-21T20:01:43Z</cp:lastPrinted>
  <dcterms:created xsi:type="dcterms:W3CDTF">1996-10-14T23:33:28Z</dcterms:created>
  <dcterms:modified xsi:type="dcterms:W3CDTF">2021-04-06T07:29:44Z</dcterms:modified>
</cp:coreProperties>
</file>