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20715" windowHeight="11760"/>
  </bookViews>
  <sheets>
    <sheet name="علوم - 5ب - ف1 - للنشر" sheetId="23" r:id="rId1"/>
    <sheet name="ورقة1" sheetId="2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60" i="23" l="1"/>
  <c r="AE59" i="23"/>
  <c r="AE58" i="23"/>
  <c r="AF20" i="23" l="1"/>
  <c r="AE20" i="23"/>
  <c r="X66" i="23"/>
  <c r="AF60" i="23"/>
  <c r="AF59" i="23"/>
  <c r="AF58" i="23"/>
  <c r="AF57" i="23"/>
  <c r="AE57" i="23"/>
  <c r="AE61" i="23" s="1"/>
  <c r="AE66" i="23" s="1"/>
  <c r="AE70" i="23" s="1"/>
  <c r="AE42" i="23"/>
  <c r="AE41" i="23"/>
  <c r="AE40" i="23"/>
  <c r="AE39" i="23"/>
  <c r="AE38" i="23"/>
  <c r="AE37" i="23"/>
  <c r="AE36" i="23"/>
  <c r="AE35" i="23"/>
  <c r="AE34" i="23"/>
  <c r="AF42" i="23"/>
  <c r="AF41" i="23"/>
  <c r="AF40" i="23"/>
  <c r="AF39" i="23"/>
  <c r="AF38" i="23"/>
  <c r="AF37" i="23"/>
  <c r="AF36" i="23"/>
  <c r="AF35" i="23"/>
  <c r="AF34" i="23"/>
  <c r="AE19" i="23"/>
  <c r="AE18" i="23"/>
  <c r="AE17" i="23"/>
  <c r="AE16" i="23"/>
  <c r="AE15" i="23"/>
  <c r="AE14" i="23"/>
  <c r="AE13" i="23"/>
  <c r="AE12" i="23"/>
  <c r="AE11" i="23"/>
  <c r="AB61" i="23"/>
  <c r="X61" i="23"/>
  <c r="T61" i="23"/>
  <c r="P61" i="23"/>
  <c r="L61" i="23"/>
  <c r="H61" i="23"/>
  <c r="Z61" i="23"/>
  <c r="Z66" i="23" s="1"/>
  <c r="V61" i="23"/>
  <c r="V66" i="23" s="1"/>
  <c r="R61" i="23"/>
  <c r="R66" i="23" s="1"/>
  <c r="N61" i="23"/>
  <c r="N66" i="23" s="1"/>
  <c r="J61" i="23"/>
  <c r="J66" i="23" s="1"/>
  <c r="F61" i="23"/>
  <c r="F66" i="23" s="1"/>
  <c r="D61" i="23"/>
  <c r="AC61" i="23"/>
  <c r="Y61" i="23"/>
  <c r="U61" i="23"/>
  <c r="Q61" i="23"/>
  <c r="M61" i="23"/>
  <c r="I61" i="23"/>
  <c r="E61" i="23"/>
  <c r="D43" i="23"/>
  <c r="AB43" i="23"/>
  <c r="AB66" i="23" s="1"/>
  <c r="X43" i="23"/>
  <c r="T43" i="23"/>
  <c r="T66" i="23" s="1"/>
  <c r="P43" i="23"/>
  <c r="P66" i="23" s="1"/>
  <c r="L43" i="23"/>
  <c r="H43" i="23"/>
  <c r="Z43" i="23"/>
  <c r="V43" i="23"/>
  <c r="R43" i="23"/>
  <c r="N43" i="23"/>
  <c r="J43" i="23"/>
  <c r="F43" i="23"/>
  <c r="AC42" i="23"/>
  <c r="AB20" i="23"/>
  <c r="X20" i="23"/>
  <c r="T20" i="23"/>
  <c r="P20" i="23"/>
  <c r="L20" i="23"/>
  <c r="Z20" i="23"/>
  <c r="V20" i="23"/>
  <c r="R20" i="23"/>
  <c r="N20" i="23"/>
  <c r="J20" i="23"/>
  <c r="H20" i="23"/>
  <c r="F20" i="23"/>
  <c r="D20" i="23"/>
  <c r="AF11" i="23"/>
  <c r="AF12" i="23"/>
  <c r="AF13" i="23"/>
  <c r="AF14" i="23"/>
  <c r="AF15" i="23"/>
  <c r="AF16" i="23"/>
  <c r="AF17" i="23"/>
  <c r="AF18" i="23"/>
  <c r="AF10" i="23"/>
  <c r="AE10" i="23"/>
  <c r="AC60" i="23"/>
  <c r="AC36" i="23"/>
  <c r="I20" i="23"/>
  <c r="AF61" i="23" l="1"/>
  <c r="L66" i="23"/>
  <c r="H66" i="23"/>
  <c r="AF43" i="23"/>
  <c r="D5" i="23" s="1"/>
  <c r="AF66" i="23" s="1"/>
  <c r="AF70" i="23" s="1"/>
  <c r="AE43" i="23"/>
  <c r="D66" i="23"/>
  <c r="AC10" i="23" l="1"/>
  <c r="AC14" i="23"/>
  <c r="AC15" i="23"/>
  <c r="AC16" i="23"/>
  <c r="AC17" i="23"/>
  <c r="Y20" i="23"/>
  <c r="Y66" i="23" s="1"/>
  <c r="AC37" i="23"/>
  <c r="AC41" i="23"/>
  <c r="Y43" i="23"/>
  <c r="W66" i="23"/>
  <c r="AA66" i="23"/>
  <c r="AC20" i="23" l="1"/>
  <c r="AC66" i="23" s="1"/>
  <c r="AC43" i="23"/>
  <c r="E71" i="23"/>
  <c r="AD71" i="23"/>
  <c r="U43" i="23" l="1"/>
  <c r="Q43" i="23"/>
  <c r="M43" i="23"/>
  <c r="I43" i="23"/>
  <c r="E43" i="23"/>
  <c r="G66" i="23" l="1"/>
  <c r="K66" i="23"/>
  <c r="O66" i="23"/>
  <c r="S66" i="23"/>
  <c r="AD66" i="23"/>
  <c r="E20" i="23"/>
  <c r="E66" i="23" s="1"/>
  <c r="Q20" i="23"/>
  <c r="Q66" i="23" s="1"/>
  <c r="I66" i="23"/>
  <c r="U20" i="23"/>
  <c r="U66" i="23" s="1"/>
  <c r="M20" i="23"/>
  <c r="M66" i="23" s="1"/>
</calcChain>
</file>

<file path=xl/sharedStrings.xml><?xml version="1.0" encoding="utf-8"?>
<sst xmlns="http://schemas.openxmlformats.org/spreadsheetml/2006/main" count="220" uniqueCount="73">
  <si>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</si>
  <si>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</si>
  <si>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</si>
  <si>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</si>
  <si>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</si>
  <si>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</si>
  <si>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</si>
  <si>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</si>
  <si>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</si>
  <si>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</si>
  <si>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</si>
  <si>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</si>
  <si>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</si>
  <si>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</si>
  <si>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</si>
  <si>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</si>
  <si>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</si>
  <si>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</si>
  <si>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</si>
  <si>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</si>
  <si>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</si>
  <si>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</si>
  <si>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</si>
  <si>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</si>
  <si>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</si>
  <si>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</si>
  <si>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الدرجة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</si>
  <si>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</si>
  <si>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</si>
  <si>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</si>
  <si>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</si>
  <si>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</si>
  <si>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</si>
  <si>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</si>
  <si>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 xml:space="preserve">رياضيات </t>
    </r>
    <r>
      <rPr>
        <b/>
        <sz val="13"/>
        <color indexed="8"/>
        <rFont val="Arial"/>
        <family val="2"/>
      </rPr>
      <t>للصف السادس</t>
    </r>
    <r>
      <rPr>
        <b/>
        <sz val="13"/>
        <color indexed="56"/>
        <rFont val="Arial"/>
        <family val="2"/>
      </rPr>
      <t xml:space="preserve"> الابتدائي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</si>
  <si>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1443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</si>
  <si>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 xml:space="preserve">رياضيات 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>السادس الابتدائى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</si>
  <si>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 xml:space="preserve">رياضيات </t>
    </r>
    <r>
      <rPr>
        <b/>
        <sz val="13"/>
        <color indexed="8"/>
        <rFont val="Arial"/>
        <family val="2"/>
      </rPr>
      <t xml:space="preserve">للصف </t>
    </r>
    <r>
      <rPr>
        <b/>
        <sz val="13"/>
        <color indexed="56"/>
        <rFont val="Arial"/>
        <family val="2"/>
      </rPr>
      <t>السادس الابتدائي</t>
    </r>
  </si>
  <si>
    <t>الخطوات الاربع لحل المسالة</t>
  </si>
  <si>
    <t>العوامل الأولية</t>
  </si>
  <si>
    <t>القوى والأسس</t>
  </si>
  <si>
    <t>المتغيرات والعبارات</t>
  </si>
  <si>
    <t>الدوال</t>
  </si>
  <si>
    <t xml:space="preserve"> المعادلات</t>
  </si>
  <si>
    <t>التمثيل بالاعمدة والخطوط</t>
  </si>
  <si>
    <t>التمثيل بالنقاط</t>
  </si>
  <si>
    <t>المتوسط الحسابي</t>
  </si>
  <si>
    <t>الوسيط والمنوال والمدى</t>
  </si>
  <si>
    <t>التهيئة لفصل العمليات على الكسور العشرية</t>
  </si>
  <si>
    <t>تمثيل الكسور العشرية</t>
  </si>
  <si>
    <t xml:space="preserve">إعداد أ.   أحمد سيد حندول </t>
  </si>
  <si>
    <t>إعداد أ.   أحمد سيد حندول</t>
  </si>
  <si>
    <t>مقارنة الكسور العشرية وترتيبها</t>
  </si>
  <si>
    <t>تقريب الكسور العشرية</t>
  </si>
  <si>
    <t xml:space="preserve">تقدير ناتج جمع وطرح الكسور العشرية </t>
  </si>
  <si>
    <t>جمع الكسور العشرية وطرحها</t>
  </si>
  <si>
    <t>ضرب الكسور العشرية في أعداد كلية</t>
  </si>
  <si>
    <t>ضرب الكسور العشرية</t>
  </si>
  <si>
    <t>القسمة على كسر عشري</t>
  </si>
  <si>
    <t>ترتيب العمليات</t>
  </si>
  <si>
    <t>تهيئة الأنماط العددية</t>
  </si>
  <si>
    <t>مقالي</t>
  </si>
  <si>
    <t>لايوجد</t>
  </si>
  <si>
    <t xml:space="preserve"> 30 فقرة</t>
  </si>
  <si>
    <t>10  فقرات</t>
  </si>
  <si>
    <t>30 درجة كل فقرة بدرجة</t>
  </si>
  <si>
    <t>10دجات كل فقرة بدرجة</t>
  </si>
  <si>
    <t>صفر درجة</t>
  </si>
  <si>
    <t>تهيئة الإحصاء والتمثيلات</t>
  </si>
  <si>
    <t>قسمة كسر عشري على عدد كلي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</si>
  <si>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</si>
  <si>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r>
      <t xml:space="preserve">ملخص بحسب الأهداف لجدول مواصفات مادة  </t>
    </r>
    <r>
      <rPr>
        <b/>
        <sz val="14"/>
        <color rgb="FFFF0000"/>
        <rFont val="Arial"/>
        <family val="2"/>
        <scheme val="minor"/>
      </rPr>
      <t>ال</t>
    </r>
    <r>
      <rPr>
        <b/>
        <sz val="14"/>
        <color indexed="10"/>
        <rFont val="Arial"/>
        <family val="2"/>
        <scheme val="minor"/>
      </rPr>
      <t xml:space="preserve">رياضيات </t>
    </r>
    <r>
      <rPr>
        <b/>
        <sz val="14"/>
        <rFont val="Arial"/>
        <family val="2"/>
        <scheme val="minor"/>
      </rPr>
      <t xml:space="preserve"> </t>
    </r>
    <r>
      <rPr>
        <b/>
        <sz val="14"/>
        <color indexed="17"/>
        <rFont val="Arial"/>
        <family val="2"/>
        <scheme val="minor"/>
      </rPr>
      <t xml:space="preserve">الصف السادس </t>
    </r>
    <r>
      <rPr>
        <b/>
        <sz val="14"/>
        <color indexed="62"/>
        <rFont val="Arial"/>
        <family val="2"/>
        <scheme val="minor"/>
      </rPr>
      <t>الفصل الأول</t>
    </r>
  </si>
  <si>
    <r>
      <t>ملخص بحسب الأهداف لجدول مواصفات مادة</t>
    </r>
    <r>
      <rPr>
        <b/>
        <sz val="14"/>
        <color rgb="FFFF0000"/>
        <rFont val="Arial"/>
        <family val="2"/>
        <scheme val="minor"/>
      </rPr>
      <t xml:space="preserve">  الرياضيات</t>
    </r>
    <r>
      <rPr>
        <b/>
        <sz val="14"/>
        <rFont val="Arial"/>
        <family val="2"/>
        <scheme val="minor"/>
      </rPr>
      <t xml:space="preserve">  </t>
    </r>
    <r>
      <rPr>
        <b/>
        <sz val="14"/>
        <color rgb="FF00B050"/>
        <rFont val="Arial"/>
        <family val="2"/>
        <scheme val="minor"/>
      </rPr>
      <t>الصف السادس</t>
    </r>
    <r>
      <rPr>
        <b/>
        <sz val="14"/>
        <color rgb="FF002060"/>
        <rFont val="Arial"/>
        <family val="2"/>
        <scheme val="minor"/>
      </rPr>
      <t xml:space="preserve"> الفصل الأول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</si>
</sst>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ر.س.‏&quot;\ * #,##0.00_-;_-&quot;ر.س.‏&quot;\ * #,##0.00\-;_-&quot;ر.س.‏&quot;\ * &quot;-&quot;??_-;_-@_-"/>
    <numFmt numFmtId="165" formatCode="0.0"/>
  </numFmts>
  <fonts count="59">
    <font>
      <sz val="10"/>
      <name val="Arial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b/>
      <sz val="14"/>
      <color indexed="48"/>
      <name val="Times New Roman"/>
      <family val="1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b/>
      <sz val="10"/>
      <name val="mohammad bold art 1"/>
      <charset val="178"/>
    </font>
    <font>
      <sz val="11"/>
      <color theme="1"/>
      <name val="Tahoma"/>
      <family val="2"/>
    </font>
    <font>
      <b/>
      <sz val="14"/>
      <color rgb="FFFF0000"/>
      <name val="Times New Roman"/>
      <family val="1"/>
    </font>
    <font>
      <b/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8"/>
      <name val="Arial"/>
      <family val="2"/>
      <scheme val="minor"/>
    </font>
    <font>
      <sz val="16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6"/>
      <name val="Arial"/>
      <family val="2"/>
      <scheme val="minor"/>
    </font>
    <font>
      <b/>
      <sz val="11"/>
      <name val="Arial"/>
      <family val="2"/>
      <scheme val="minor"/>
    </font>
    <font>
      <b/>
      <sz val="14"/>
      <color indexed="8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sz val="16"/>
      <color theme="3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4"/>
      <color theme="3"/>
      <name val="Arial"/>
      <family val="2"/>
      <scheme val="minor"/>
    </font>
    <font>
      <b/>
      <sz val="14"/>
      <color rgb="FF333399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  <scheme val="minor"/>
    </font>
    <font>
      <b/>
      <sz val="14"/>
      <color indexed="17"/>
      <name val="Arial"/>
      <family val="2"/>
      <scheme val="minor"/>
    </font>
    <font>
      <b/>
      <sz val="14"/>
      <color indexed="62"/>
      <name val="Arial"/>
      <family val="2"/>
      <scheme val="minor"/>
    </font>
    <font>
      <b/>
      <sz val="14"/>
      <color rgb="FF00B050"/>
      <name val="Arial"/>
      <family val="2"/>
      <scheme val="minor"/>
    </font>
    <font>
      <b/>
      <sz val="14"/>
      <color rgb="FF002060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DD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4" fillId="0" borderId="0"/>
  </cellStyleXfs>
  <cellXfs count="166">
    <xf numFmtId="0" fontId="0" fillId="0" borderId="0" xfId="0"/>
    <xf numFmtId="0" fontId="2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" fillId="2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Alignment="1" applyProtection="1">
      <alignment horizontal="center" vertical="center" readingOrder="2"/>
      <protection locked="0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1" fillId="0" borderId="1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Border="1" applyAlignment="1" applyProtection="1">
      <alignment horizontal="center" vertical="center" readingOrder="2"/>
      <protection locked="0"/>
    </xf>
    <xf numFmtId="0" fontId="2" fillId="0" borderId="3" xfId="0" applyNumberFormat="1" applyFont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5" fillId="0" borderId="0" xfId="0" applyNumberFormat="1" applyFont="1" applyFill="1" applyAlignment="1" applyProtection="1">
      <alignment horizontal="center" vertical="center" readingOrder="2"/>
      <protection locked="0"/>
    </xf>
    <xf numFmtId="0" fontId="1" fillId="0" borderId="0" xfId="0" applyNumberFormat="1" applyFont="1" applyFill="1" applyBorder="1" applyAlignment="1" applyProtection="1">
      <alignment vertical="center" readingOrder="2"/>
      <protection locked="0"/>
    </xf>
    <xf numFmtId="0" fontId="7" fillId="0" borderId="0" xfId="0" applyNumberFormat="1" applyFont="1" applyFill="1" applyBorder="1" applyAlignment="1" applyProtection="1">
      <alignment vertical="center" readingOrder="2"/>
    </xf>
    <xf numFmtId="0" fontId="26" fillId="0" borderId="0" xfId="0" applyNumberFormat="1" applyFont="1" applyFill="1" applyBorder="1" applyAlignment="1" applyProtection="1">
      <alignment vertical="center" readingOrder="2"/>
    </xf>
    <xf numFmtId="0" fontId="2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5" xfId="0" applyNumberFormat="1" applyFont="1" applyFill="1" applyBorder="1" applyAlignment="1" applyProtection="1">
      <alignment horizontal="center" vertical="center" readingOrder="2"/>
    </xf>
    <xf numFmtId="0" fontId="25" fillId="5" borderId="5" xfId="0" applyNumberFormat="1" applyFont="1" applyFill="1" applyBorder="1" applyAlignment="1" applyProtection="1">
      <alignment horizontal="center" vertical="center" readingOrder="2"/>
    </xf>
    <xf numFmtId="1" fontId="25" fillId="6" borderId="5" xfId="0" applyNumberFormat="1" applyFont="1" applyFill="1" applyBorder="1" applyAlignment="1" applyProtection="1">
      <alignment horizontal="center" vertical="center" readingOrder="2"/>
    </xf>
    <xf numFmtId="0" fontId="25" fillId="0" borderId="6" xfId="0" applyNumberFormat="1" applyFont="1" applyFill="1" applyBorder="1" applyAlignment="1" applyProtection="1">
      <alignment horizontal="center" vertical="center" readingOrder="2"/>
    </xf>
    <xf numFmtId="0" fontId="13" fillId="7" borderId="5" xfId="0" applyNumberFormat="1" applyFont="1" applyFill="1" applyBorder="1" applyAlignment="1" applyProtection="1">
      <alignment horizontal="center" vertical="center" wrapText="1" readingOrder="2"/>
    </xf>
    <xf numFmtId="0" fontId="14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3" fillId="8" borderId="5" xfId="0" applyNumberFormat="1" applyFont="1" applyFill="1" applyBorder="1" applyAlignment="1" applyProtection="1">
      <alignment horizontal="center" vertical="center" wrapText="1" readingOrder="2"/>
    </xf>
    <xf numFmtId="0" fontId="30" fillId="12" borderId="16" xfId="0" applyNumberFormat="1" applyFont="1" applyFill="1" applyBorder="1" applyAlignment="1" applyProtection="1">
      <alignment horizontal="center" vertical="center" readingOrder="2"/>
      <protection locked="0"/>
    </xf>
    <xf numFmtId="0" fontId="31" fillId="12" borderId="16" xfId="0" applyNumberFormat="1" applyFont="1" applyFill="1" applyBorder="1" applyAlignment="1" applyProtection="1">
      <alignment horizontal="center" vertical="center" readingOrder="2"/>
    </xf>
    <xf numFmtId="1" fontId="26" fillId="6" borderId="5" xfId="0" applyNumberFormat="1" applyFont="1" applyFill="1" applyBorder="1" applyAlignment="1" applyProtection="1">
      <alignment horizontal="center" vertical="center" readingOrder="2"/>
    </xf>
    <xf numFmtId="1" fontId="32" fillId="6" borderId="5" xfId="0" applyNumberFormat="1" applyFont="1" applyFill="1" applyBorder="1" applyAlignment="1" applyProtection="1">
      <alignment horizontal="center" vertical="center" readingOrder="2"/>
    </xf>
    <xf numFmtId="0" fontId="35" fillId="0" borderId="22" xfId="0" applyFont="1" applyBorder="1" applyAlignment="1">
      <alignment horizontal="center" wrapText="1"/>
    </xf>
    <xf numFmtId="0" fontId="31" fillId="12" borderId="16" xfId="0" applyNumberFormat="1" applyFont="1" applyFill="1" applyBorder="1" applyAlignment="1" applyProtection="1">
      <alignment horizontal="center" vertical="center" readingOrder="2"/>
    </xf>
    <xf numFmtId="1" fontId="27" fillId="6" borderId="16" xfId="0" applyNumberFormat="1" applyFont="1" applyFill="1" applyBorder="1" applyAlignment="1" applyProtection="1">
      <alignment horizontal="center" vertical="center" readingOrder="2"/>
    </xf>
    <xf numFmtId="1" fontId="27" fillId="12" borderId="16" xfId="0" applyNumberFormat="1" applyFont="1" applyFill="1" applyBorder="1" applyAlignment="1" applyProtection="1">
      <alignment horizontal="center" vertical="center" readingOrder="2"/>
    </xf>
    <xf numFmtId="0" fontId="39" fillId="3" borderId="16" xfId="0" applyNumberFormat="1" applyFont="1" applyFill="1" applyBorder="1" applyAlignment="1" applyProtection="1">
      <alignment horizontal="center" vertical="center" readingOrder="2"/>
    </xf>
    <xf numFmtId="1" fontId="42" fillId="0" borderId="16" xfId="0" applyNumberFormat="1" applyFont="1" applyFill="1" applyBorder="1" applyAlignment="1" applyProtection="1">
      <alignment horizontal="center" vertical="center" readingOrder="2"/>
    </xf>
    <xf numFmtId="1" fontId="43" fillId="3" borderId="16" xfId="0" applyNumberFormat="1" applyFont="1" applyFill="1" applyBorder="1" applyAlignment="1" applyProtection="1">
      <alignment horizontal="center" vertical="center" readingOrder="2"/>
    </xf>
    <xf numFmtId="1" fontId="38" fillId="12" borderId="16" xfId="0" applyNumberFormat="1" applyFont="1" applyFill="1" applyBorder="1" applyAlignment="1" applyProtection="1">
      <alignment horizontal="center" vertical="center" readingOrder="2"/>
    </xf>
    <xf numFmtId="0" fontId="46" fillId="6" borderId="16" xfId="0" applyNumberFormat="1" applyFont="1" applyFill="1" applyBorder="1" applyAlignment="1" applyProtection="1">
      <alignment horizontal="center" vertical="center" readingOrder="2"/>
    </xf>
    <xf numFmtId="2" fontId="38" fillId="4" borderId="16" xfId="0" applyNumberFormat="1" applyFont="1" applyFill="1" applyBorder="1" applyAlignment="1" applyProtection="1">
      <alignment horizontal="center" vertical="center" readingOrder="2"/>
    </xf>
    <xf numFmtId="1" fontId="45" fillId="6" borderId="16" xfId="0" applyNumberFormat="1" applyFont="1" applyFill="1" applyBorder="1" applyAlignment="1" applyProtection="1">
      <alignment horizontal="center" vertical="center" readingOrder="2"/>
    </xf>
    <xf numFmtId="0" fontId="38" fillId="3" borderId="16" xfId="0" applyNumberFormat="1" applyFont="1" applyFill="1" applyBorder="1" applyAlignment="1" applyProtection="1">
      <alignment horizontal="center" vertical="center" readingOrder="2"/>
    </xf>
    <xf numFmtId="0" fontId="38" fillId="12" borderId="16" xfId="0" applyNumberFormat="1" applyFont="1" applyFill="1" applyBorder="1" applyAlignment="1" applyProtection="1">
      <alignment horizontal="center" vertical="center" readingOrder="2"/>
    </xf>
    <xf numFmtId="0" fontId="37" fillId="0" borderId="22" xfId="0" applyFont="1" applyBorder="1" applyAlignment="1">
      <alignment horizontal="center" wrapText="1" readingOrder="2"/>
    </xf>
    <xf numFmtId="1" fontId="38" fillId="0" borderId="16" xfId="0" applyNumberFormat="1" applyFont="1" applyFill="1" applyBorder="1" applyAlignment="1" applyProtection="1">
      <alignment horizontal="center" vertical="center" readingOrder="2"/>
    </xf>
    <xf numFmtId="1" fontId="38" fillId="3" borderId="16" xfId="0" applyNumberFormat="1" applyFont="1" applyFill="1" applyBorder="1" applyAlignment="1" applyProtection="1">
      <alignment horizontal="center" vertical="center" readingOrder="2"/>
    </xf>
    <xf numFmtId="2" fontId="38" fillId="3" borderId="16" xfId="0" applyNumberFormat="1" applyFont="1" applyFill="1" applyBorder="1" applyAlignment="1" applyProtection="1">
      <alignment horizontal="center" vertical="center" readingOrder="2"/>
    </xf>
    <xf numFmtId="0" fontId="48" fillId="6" borderId="16" xfId="0" applyNumberFormat="1" applyFont="1" applyFill="1" applyBorder="1" applyAlignment="1" applyProtection="1">
      <alignment horizontal="center" vertical="center" readingOrder="2"/>
    </xf>
    <xf numFmtId="1" fontId="48" fillId="6" borderId="16" xfId="0" applyNumberFormat="1" applyFont="1" applyFill="1" applyBorder="1" applyAlignment="1" applyProtection="1">
      <alignment horizontal="center" vertical="center" readingOrder="2"/>
    </xf>
    <xf numFmtId="1" fontId="48" fillId="6" borderId="16" xfId="0" applyNumberFormat="1" applyFont="1" applyFill="1" applyBorder="1" applyAlignment="1" applyProtection="1">
      <alignment horizontal="center" vertical="center" readingOrder="2"/>
      <protection locked="0"/>
    </xf>
    <xf numFmtId="165" fontId="48" fillId="6" borderId="16" xfId="0" applyNumberFormat="1" applyFont="1" applyFill="1" applyBorder="1" applyAlignment="1" applyProtection="1">
      <alignment horizontal="center" vertical="center" readingOrder="2"/>
    </xf>
    <xf numFmtId="2" fontId="48" fillId="6" borderId="16" xfId="0" applyNumberFormat="1" applyFont="1" applyFill="1" applyBorder="1" applyAlignment="1" applyProtection="1">
      <alignment horizontal="center" vertical="center" readingOrder="2"/>
    </xf>
    <xf numFmtId="1" fontId="38" fillId="6" borderId="16" xfId="0" applyNumberFormat="1" applyFont="1" applyFill="1" applyBorder="1" applyAlignment="1" applyProtection="1">
      <alignment horizontal="center" vertical="center" readingOrder="2"/>
    </xf>
    <xf numFmtId="0" fontId="37" fillId="0" borderId="22" xfId="0" applyFont="1" applyBorder="1" applyAlignment="1">
      <alignment horizontal="center" vertical="center" wrapText="1" readingOrder="2"/>
    </xf>
    <xf numFmtId="0" fontId="37" fillId="0" borderId="22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29" fillId="12" borderId="0" xfId="0" applyNumberFormat="1" applyFont="1" applyFill="1" applyBorder="1" applyAlignment="1" applyProtection="1">
      <alignment horizontal="center" vertical="center" readingOrder="2"/>
      <protection locked="0"/>
    </xf>
    <xf numFmtId="0" fontId="37" fillId="13" borderId="22" xfId="0" applyFont="1" applyFill="1" applyBorder="1" applyAlignment="1">
      <alignment horizontal="center" vertical="center" wrapText="1" readingOrder="2"/>
    </xf>
    <xf numFmtId="0" fontId="47" fillId="13" borderId="16" xfId="0" applyNumberFormat="1" applyFont="1" applyFill="1" applyBorder="1" applyAlignment="1" applyProtection="1">
      <alignment horizontal="center" vertical="center" readingOrder="2"/>
    </xf>
    <xf numFmtId="1" fontId="38" fillId="13" borderId="16" xfId="0" applyNumberFormat="1" applyFont="1" applyFill="1" applyBorder="1" applyAlignment="1" applyProtection="1">
      <alignment horizontal="center" vertical="center" readingOrder="2"/>
    </xf>
    <xf numFmtId="0" fontId="38" fillId="7" borderId="16" xfId="0" applyNumberFormat="1" applyFont="1" applyFill="1" applyBorder="1" applyAlignment="1" applyProtection="1">
      <alignment horizontal="center" vertical="center" readingOrder="2"/>
    </xf>
    <xf numFmtId="0" fontId="37" fillId="7" borderId="22" xfId="0" applyFont="1" applyFill="1" applyBorder="1" applyAlignment="1">
      <alignment horizontal="center" vertical="center" wrapText="1" readingOrder="2"/>
    </xf>
    <xf numFmtId="1" fontId="49" fillId="7" borderId="16" xfId="0" applyNumberFormat="1" applyFont="1" applyFill="1" applyBorder="1" applyAlignment="1" applyProtection="1">
      <alignment horizontal="center" vertical="center" readingOrder="2"/>
    </xf>
    <xf numFmtId="1" fontId="38" fillId="7" borderId="16" xfId="0" applyNumberFormat="1" applyFont="1" applyFill="1" applyBorder="1" applyAlignment="1" applyProtection="1">
      <alignment horizontal="center" vertical="center" readingOrder="2"/>
    </xf>
    <xf numFmtId="0" fontId="41" fillId="0" borderId="22" xfId="0" applyFont="1" applyBorder="1" applyAlignment="1">
      <alignment horizontal="center" wrapText="1"/>
    </xf>
    <xf numFmtId="0" fontId="51" fillId="0" borderId="22" xfId="0" applyFont="1" applyBorder="1" applyAlignment="1">
      <alignment horizontal="center" vertical="center" wrapText="1" readingOrder="2"/>
    </xf>
    <xf numFmtId="0" fontId="37" fillId="0" borderId="22" xfId="0" applyFont="1" applyBorder="1" applyAlignment="1">
      <alignment horizontal="center" wrapText="1"/>
    </xf>
    <xf numFmtId="0" fontId="50" fillId="0" borderId="22" xfId="0" applyFont="1" applyBorder="1" applyAlignment="1">
      <alignment horizontal="center" wrapText="1"/>
    </xf>
    <xf numFmtId="0" fontId="16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1" fillId="0" borderId="0" xfId="0" applyNumberFormat="1" applyFont="1" applyFill="1" applyBorder="1" applyAlignment="1" applyProtection="1">
      <alignment horizontal="center" vertical="center" readingOrder="2"/>
    </xf>
    <xf numFmtId="0" fontId="11" fillId="12" borderId="0" xfId="0" applyNumberFormat="1" applyFont="1" applyFill="1" applyBorder="1" applyAlignment="1" applyProtection="1">
      <alignment horizontal="center" vertical="center" readingOrder="2"/>
      <protection locked="0"/>
    </xf>
    <xf numFmtId="1" fontId="27" fillId="6" borderId="0" xfId="0" applyNumberFormat="1" applyFont="1" applyFill="1" applyBorder="1" applyAlignment="1" applyProtection="1">
      <alignment horizontal="center" vertical="center" readingOrder="2"/>
    </xf>
    <xf numFmtId="0" fontId="37" fillId="0" borderId="0" xfId="0" applyFont="1" applyBorder="1" applyAlignment="1">
      <alignment horizontal="center" wrapText="1"/>
    </xf>
    <xf numFmtId="0" fontId="51" fillId="0" borderId="0" xfId="0" applyFont="1" applyBorder="1" applyAlignment="1">
      <alignment horizontal="center" wrapText="1" readingOrder="2"/>
    </xf>
    <xf numFmtId="0" fontId="37" fillId="0" borderId="0" xfId="0" applyFont="1" applyBorder="1" applyAlignment="1">
      <alignment horizontal="center" wrapText="1" readingOrder="2"/>
    </xf>
    <xf numFmtId="0" fontId="40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0" fillId="0" borderId="0" xfId="0" applyNumberFormat="1" applyFont="1" applyBorder="1" applyAlignment="1" applyProtection="1">
      <alignment horizontal="center" vertical="center" readingOrder="2"/>
      <protection locked="0"/>
    </xf>
    <xf numFmtId="0" fontId="25" fillId="14" borderId="5" xfId="0" applyNumberFormat="1" applyFont="1" applyFill="1" applyBorder="1" applyAlignment="1" applyProtection="1">
      <alignment horizontal="center" vertical="center" readingOrder="2"/>
    </xf>
    <xf numFmtId="0" fontId="51" fillId="13" borderId="22" xfId="0" applyFont="1" applyFill="1" applyBorder="1" applyAlignment="1">
      <alignment horizontal="center" vertical="center" wrapText="1" readingOrder="2"/>
    </xf>
    <xf numFmtId="0" fontId="31" fillId="7" borderId="16" xfId="0" applyNumberFormat="1" applyFont="1" applyFill="1" applyBorder="1" applyAlignment="1" applyProtection="1">
      <alignment horizontal="center" vertical="center" readingOrder="2"/>
    </xf>
    <xf numFmtId="0" fontId="37" fillId="7" borderId="22" xfId="0" applyFont="1" applyFill="1" applyBorder="1" applyAlignment="1">
      <alignment horizontal="center" wrapText="1" readingOrder="2"/>
    </xf>
    <xf numFmtId="0" fontId="51" fillId="13" borderId="22" xfId="0" applyFont="1" applyFill="1" applyBorder="1" applyAlignment="1">
      <alignment horizontal="center" wrapText="1" readingOrder="2"/>
    </xf>
    <xf numFmtId="0" fontId="45" fillId="13" borderId="16" xfId="0" applyNumberFormat="1" applyFont="1" applyFill="1" applyBorder="1" applyAlignment="1" applyProtection="1">
      <alignment horizontal="center" vertical="center" readingOrder="2"/>
    </xf>
    <xf numFmtId="0" fontId="37" fillId="13" borderId="22" xfId="0" applyFont="1" applyFill="1" applyBorder="1" applyAlignment="1">
      <alignment horizontal="center" wrapText="1" readingOrder="2"/>
    </xf>
    <xf numFmtId="1" fontId="51" fillId="0" borderId="22" xfId="0" applyNumberFormat="1" applyFont="1" applyBorder="1" applyAlignment="1">
      <alignment horizontal="center" vertical="center" wrapText="1" readingOrder="2"/>
    </xf>
    <xf numFmtId="1" fontId="45" fillId="0" borderId="22" xfId="0" applyNumberFormat="1" applyFont="1" applyBorder="1" applyAlignment="1">
      <alignment horizontal="center" vertical="center" wrapText="1" readingOrder="2"/>
    </xf>
    <xf numFmtId="1" fontId="30" fillId="12" borderId="16" xfId="0" applyNumberFormat="1" applyFont="1" applyFill="1" applyBorder="1" applyAlignment="1" applyProtection="1">
      <alignment horizontal="center" vertical="center" readingOrder="2"/>
      <protection locked="0"/>
    </xf>
    <xf numFmtId="1" fontId="52" fillId="8" borderId="5" xfId="0" applyNumberFormat="1" applyFont="1" applyFill="1" applyBorder="1" applyAlignment="1" applyProtection="1">
      <alignment horizontal="center" vertical="center" wrapText="1" readingOrder="2"/>
    </xf>
    <xf numFmtId="1" fontId="42" fillId="7" borderId="5" xfId="0" applyNumberFormat="1" applyFont="1" applyFill="1" applyBorder="1" applyAlignment="1" applyProtection="1">
      <alignment horizontal="center" vertical="center" wrapText="1" readingOrder="2"/>
    </xf>
    <xf numFmtId="0" fontId="33" fillId="6" borderId="5" xfId="0" applyNumberFormat="1" applyFont="1" applyFill="1" applyBorder="1" applyAlignment="1" applyProtection="1">
      <alignment horizontal="center" vertical="center" readingOrder="2"/>
    </xf>
    <xf numFmtId="0" fontId="28" fillId="5" borderId="5" xfId="0" applyNumberFormat="1" applyFont="1" applyFill="1" applyBorder="1" applyAlignment="1" applyProtection="1">
      <alignment horizontal="center" vertical="center" readingOrder="2"/>
    </xf>
    <xf numFmtId="1" fontId="28" fillId="6" borderId="5" xfId="0" applyNumberFormat="1" applyFont="1" applyFill="1" applyBorder="1" applyAlignment="1" applyProtection="1">
      <alignment horizontal="center" vertical="center" readingOrder="2"/>
    </xf>
    <xf numFmtId="1" fontId="33" fillId="7" borderId="5" xfId="0" applyNumberFormat="1" applyFont="1" applyFill="1" applyBorder="1" applyAlignment="1" applyProtection="1">
      <alignment horizontal="center" vertical="center" readingOrder="2"/>
    </xf>
    <xf numFmtId="1" fontId="53" fillId="8" borderId="5" xfId="0" applyNumberFormat="1" applyFont="1" applyFill="1" applyBorder="1" applyAlignment="1" applyProtection="1">
      <alignment horizontal="center" vertical="center" wrapText="1" readingOrder="2"/>
    </xf>
    <xf numFmtId="1" fontId="2" fillId="0" borderId="0" xfId="0" applyNumberFormat="1" applyFont="1" applyFill="1" applyAlignment="1" applyProtection="1">
      <alignment horizontal="center" vertical="center" readingOrder="2"/>
      <protection locked="0"/>
    </xf>
    <xf numFmtId="0" fontId="29" fillId="14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29" fillId="14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29" fillId="14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25" fillId="10" borderId="20" xfId="0" applyNumberFormat="1" applyFont="1" applyFill="1" applyBorder="1" applyAlignment="1" applyProtection="1">
      <alignment horizontal="center" vertical="center" wrapText="1" readingOrder="2"/>
    </xf>
    <xf numFmtId="0" fontId="25" fillId="10" borderId="2" xfId="0" applyNumberFormat="1" applyFont="1" applyFill="1" applyBorder="1" applyAlignment="1" applyProtection="1">
      <alignment horizontal="center" vertical="center" wrapText="1" readingOrder="2"/>
    </xf>
    <xf numFmtId="0" fontId="25" fillId="10" borderId="21" xfId="0" applyNumberFormat="1" applyFont="1" applyFill="1" applyBorder="1" applyAlignment="1" applyProtection="1">
      <alignment horizontal="center" vertical="center" wrapText="1" readingOrder="2"/>
    </xf>
    <xf numFmtId="0" fontId="28" fillId="14" borderId="5" xfId="0" applyNumberFormat="1" applyFont="1" applyFill="1" applyBorder="1" applyAlignment="1" applyProtection="1">
      <alignment horizontal="center" vertical="center" readingOrder="2"/>
    </xf>
    <xf numFmtId="0" fontId="25" fillId="14" borderId="5" xfId="0" applyNumberFormat="1" applyFont="1" applyFill="1" applyBorder="1" applyAlignment="1" applyProtection="1">
      <alignment horizontal="center" vertical="center" readingOrder="2"/>
    </xf>
    <xf numFmtId="0" fontId="12" fillId="0" borderId="7" xfId="0" applyNumberFormat="1" applyFont="1" applyFill="1" applyBorder="1" applyAlignment="1" applyProtection="1">
      <alignment horizontal="center" vertical="center" readingOrder="2"/>
    </xf>
    <xf numFmtId="0" fontId="12" fillId="0" borderId="12" xfId="0" applyNumberFormat="1" applyFont="1" applyFill="1" applyBorder="1" applyAlignment="1" applyProtection="1">
      <alignment horizontal="center" vertical="center" readingOrder="2"/>
    </xf>
    <xf numFmtId="0" fontId="12" fillId="0" borderId="6" xfId="0" applyNumberFormat="1" applyFont="1" applyFill="1" applyBorder="1" applyAlignment="1" applyProtection="1">
      <alignment horizontal="center" vertical="center" readingOrder="2"/>
    </xf>
    <xf numFmtId="0" fontId="28" fillId="0" borderId="7" xfId="0" applyNumberFormat="1" applyFont="1" applyFill="1" applyBorder="1" applyAlignment="1" applyProtection="1">
      <alignment horizontal="center" vertical="center" readingOrder="2"/>
    </xf>
    <xf numFmtId="0" fontId="28" fillId="0" borderId="12" xfId="0" applyNumberFormat="1" applyFont="1" applyFill="1" applyBorder="1" applyAlignment="1" applyProtection="1">
      <alignment horizontal="center" vertical="center" readingOrder="2"/>
    </xf>
    <xf numFmtId="0" fontId="28" fillId="0" borderId="6" xfId="0" applyNumberFormat="1" applyFont="1" applyFill="1" applyBorder="1" applyAlignment="1" applyProtection="1">
      <alignment horizontal="center" vertical="center" readingOrder="2"/>
    </xf>
    <xf numFmtId="0" fontId="36" fillId="0" borderId="7" xfId="0" applyNumberFormat="1" applyFont="1" applyFill="1" applyBorder="1" applyAlignment="1" applyProtection="1">
      <alignment horizontal="center" vertical="center" readingOrder="2"/>
    </xf>
    <xf numFmtId="0" fontId="36" fillId="0" borderId="12" xfId="0" applyNumberFormat="1" applyFont="1" applyFill="1" applyBorder="1" applyAlignment="1" applyProtection="1">
      <alignment horizontal="center" vertical="center" readingOrder="2"/>
    </xf>
    <xf numFmtId="0" fontId="13" fillId="14" borderId="5" xfId="0" applyNumberFormat="1" applyFont="1" applyFill="1" applyBorder="1" applyAlignment="1" applyProtection="1">
      <alignment horizontal="center" vertical="center" wrapText="1" readingOrder="2"/>
    </xf>
    <xf numFmtId="0" fontId="31" fillId="12" borderId="16" xfId="0" applyNumberFormat="1" applyFont="1" applyFill="1" applyBorder="1" applyAlignment="1" applyProtection="1">
      <alignment horizontal="center" vertical="center" readingOrder="2"/>
    </xf>
    <xf numFmtId="0" fontId="38" fillId="4" borderId="16" xfId="0" applyNumberFormat="1" applyFont="1" applyFill="1" applyBorder="1" applyAlignment="1" applyProtection="1">
      <alignment horizontal="center" vertical="center" wrapText="1" readingOrder="2"/>
    </xf>
    <xf numFmtId="0" fontId="38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8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8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38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38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8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16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16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29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29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29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11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11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11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34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34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34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29" fillId="6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29" fillId="6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29" fillId="6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25" fillId="4" borderId="16" xfId="0" applyNumberFormat="1" applyFont="1" applyFill="1" applyBorder="1" applyAlignment="1" applyProtection="1">
      <alignment horizontal="center" vertical="center" wrapText="1" readingOrder="2"/>
    </xf>
    <xf numFmtId="0" fontId="29" fillId="12" borderId="16" xfId="0" applyNumberFormat="1" applyFont="1" applyFill="1" applyBorder="1" applyAlignment="1" applyProtection="1">
      <alignment horizontal="center" vertical="center" readingOrder="2"/>
      <protection locked="0"/>
    </xf>
    <xf numFmtId="0" fontId="37" fillId="12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12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12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1" fillId="12" borderId="13" xfId="0" applyNumberFormat="1" applyFont="1" applyFill="1" applyBorder="1" applyAlignment="1" applyProtection="1">
      <alignment horizontal="center" vertical="center" readingOrder="2"/>
    </xf>
    <xf numFmtId="0" fontId="31" fillId="12" borderId="14" xfId="0" applyNumberFormat="1" applyFont="1" applyFill="1" applyBorder="1" applyAlignment="1" applyProtection="1">
      <alignment horizontal="center" vertical="center" readingOrder="2"/>
    </xf>
    <xf numFmtId="0" fontId="31" fillId="12" borderId="15" xfId="0" applyNumberFormat="1" applyFont="1" applyFill="1" applyBorder="1" applyAlignment="1" applyProtection="1">
      <alignment horizontal="center" vertical="center" readingOrder="2"/>
    </xf>
    <xf numFmtId="0" fontId="38" fillId="12" borderId="13" xfId="0" applyNumberFormat="1" applyFont="1" applyFill="1" applyBorder="1" applyAlignment="1" applyProtection="1">
      <alignment horizontal="center" vertical="center" readingOrder="2"/>
    </xf>
    <xf numFmtId="0" fontId="38" fillId="12" borderId="14" xfId="0" applyNumberFormat="1" applyFont="1" applyFill="1" applyBorder="1" applyAlignment="1" applyProtection="1">
      <alignment horizontal="center" vertical="center" readingOrder="2"/>
    </xf>
    <xf numFmtId="0" fontId="38" fillId="12" borderId="15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37" fillId="13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13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13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7" fillId="12" borderId="17" xfId="0" applyNumberFormat="1" applyFont="1" applyFill="1" applyBorder="1" applyAlignment="1" applyProtection="1">
      <alignment horizontal="center" vertical="center" readingOrder="2"/>
      <protection locked="0"/>
    </xf>
    <xf numFmtId="0" fontId="37" fillId="12" borderId="18" xfId="0" applyNumberFormat="1" applyFont="1" applyFill="1" applyBorder="1" applyAlignment="1" applyProtection="1">
      <alignment horizontal="center" vertical="center" readingOrder="2"/>
      <protection locked="0"/>
    </xf>
    <xf numFmtId="0" fontId="37" fillId="12" borderId="19" xfId="0" applyNumberFormat="1" applyFont="1" applyFill="1" applyBorder="1" applyAlignment="1" applyProtection="1">
      <alignment horizontal="center" vertical="center" readingOrder="2"/>
      <protection locked="0"/>
    </xf>
    <xf numFmtId="0" fontId="38" fillId="11" borderId="17" xfId="0" applyNumberFormat="1" applyFont="1" applyFill="1" applyBorder="1" applyAlignment="1" applyProtection="1">
      <alignment horizontal="center" vertical="center" readingOrder="2"/>
    </xf>
    <xf numFmtId="0" fontId="38" fillId="11" borderId="18" xfId="0" applyNumberFormat="1" applyFont="1" applyFill="1" applyBorder="1" applyAlignment="1" applyProtection="1">
      <alignment horizontal="center" vertical="center" readingOrder="2"/>
    </xf>
    <xf numFmtId="0" fontId="38" fillId="11" borderId="19" xfId="0" applyNumberFormat="1" applyFont="1" applyFill="1" applyBorder="1" applyAlignment="1" applyProtection="1">
      <alignment horizontal="center" vertical="center" readingOrder="2"/>
    </xf>
    <xf numFmtId="0" fontId="44" fillId="12" borderId="16" xfId="3" applyFont="1" applyFill="1" applyBorder="1" applyAlignment="1">
      <alignment horizontal="center" vertical="center"/>
    </xf>
    <xf numFmtId="1" fontId="27" fillId="9" borderId="7" xfId="0" applyNumberFormat="1" applyFont="1" applyFill="1" applyBorder="1" applyAlignment="1" applyProtection="1">
      <alignment horizontal="center" vertical="center" readingOrder="2"/>
    </xf>
    <xf numFmtId="1" fontId="27" fillId="9" borderId="6" xfId="0" applyNumberFormat="1" applyFont="1" applyFill="1" applyBorder="1" applyAlignment="1" applyProtection="1">
      <alignment horizontal="center" vertical="center" readingOrder="2"/>
    </xf>
    <xf numFmtId="0" fontId="5" fillId="12" borderId="16" xfId="3" applyFont="1" applyFill="1" applyBorder="1" applyAlignment="1">
      <alignment horizontal="center" vertical="center"/>
    </xf>
    <xf numFmtId="0" fontId="29" fillId="12" borderId="17" xfId="0" applyNumberFormat="1" applyFont="1" applyFill="1" applyBorder="1" applyAlignment="1" applyProtection="1">
      <alignment horizontal="center" vertical="center" readingOrder="2"/>
      <protection locked="0"/>
    </xf>
    <xf numFmtId="0" fontId="29" fillId="12" borderId="18" xfId="0" applyNumberFormat="1" applyFont="1" applyFill="1" applyBorder="1" applyAlignment="1" applyProtection="1">
      <alignment horizontal="center" vertical="center" readingOrder="2"/>
      <protection locked="0"/>
    </xf>
    <xf numFmtId="0" fontId="29" fillId="12" borderId="19" xfId="0" applyNumberFormat="1" applyFont="1" applyFill="1" applyBorder="1" applyAlignment="1" applyProtection="1">
      <alignment horizontal="center" vertical="center" readingOrder="2"/>
      <protection locked="0"/>
    </xf>
  </cellXfs>
  <cellStyles count="4">
    <cellStyle name="Currency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227013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xmlns="" id="{00000000-0008-0000-00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24</xdr:row>
      <xdr:rowOff>44450</xdr:rowOff>
    </xdr:from>
    <xdr:to>
      <xdr:col>31</xdr:col>
      <xdr:colOff>227013</xdr:colOff>
      <xdr:row>25</xdr:row>
      <xdr:rowOff>9525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xmlns="" id="{00000000-0008-0000-00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47</xdr:row>
      <xdr:rowOff>44450</xdr:rowOff>
    </xdr:from>
    <xdr:to>
      <xdr:col>31</xdr:col>
      <xdr:colOff>227013</xdr:colOff>
      <xdr:row>47</xdr:row>
      <xdr:rowOff>266700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xmlns="" id="{00000000-0008-0000-00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538"/>
  <sheetViews>
    <sheetView rightToLeft="1" tabSelected="1" topLeftCell="A26" zoomScaleNormal="100" workbookViewId="0">
      <selection activeCell="L61" sqref="L61"/>
    </sheetView>
  </sheetViews>
  <sheetFormatPr defaultColWidth="9.140625" defaultRowHeight="18"/>
  <cols>
    <col min="1" max="1" width="2" style="4" customWidth="1"/>
    <col min="2" max="2" width="4.85546875" style="4" customWidth="1"/>
    <col min="3" max="3" width="23.7109375" style="10" customWidth="1"/>
    <col min="4" max="4" width="7.85546875" style="10" customWidth="1"/>
    <col min="5" max="5" width="9.85546875" style="10" hidden="1" customWidth="1"/>
    <col min="6" max="6" width="5.28515625" style="11" customWidth="1"/>
    <col min="7" max="7" width="4.28515625" style="9" hidden="1" customWidth="1"/>
    <col min="8" max="8" width="6.140625" style="12" customWidth="1"/>
    <col min="9" max="9" width="5.140625" style="12" hidden="1" customWidth="1"/>
    <col min="10" max="10" width="5.5703125" style="11" customWidth="1"/>
    <col min="11" max="11" width="4.28515625" style="9" hidden="1" customWidth="1"/>
    <col min="12" max="12" width="5.5703125" style="12" customWidth="1"/>
    <col min="13" max="13" width="1.28515625" style="12" hidden="1" customWidth="1"/>
    <col min="14" max="14" width="5.42578125" style="11" customWidth="1"/>
    <col min="15" max="15" width="4.28515625" style="9" hidden="1" customWidth="1"/>
    <col min="16" max="16" width="5.7109375" style="12" customWidth="1"/>
    <col min="17" max="17" width="5.140625" style="12" hidden="1" customWidth="1"/>
    <col min="18" max="18" width="4.28515625" style="11" customWidth="1"/>
    <col min="19" max="19" width="4.28515625" style="9" hidden="1" customWidth="1"/>
    <col min="20" max="20" width="5.5703125" style="12" customWidth="1"/>
    <col min="21" max="21" width="5.28515625" style="12" hidden="1" customWidth="1"/>
    <col min="22" max="22" width="6" style="11" customWidth="1"/>
    <col min="23" max="23" width="4.28515625" style="9" hidden="1" customWidth="1"/>
    <col min="24" max="24" width="5.28515625" style="12" customWidth="1"/>
    <col min="25" max="25" width="5.5703125" style="12" hidden="1" customWidth="1"/>
    <col min="26" max="26" width="5.28515625" style="11" customWidth="1"/>
    <col min="27" max="27" width="4.42578125" style="9" hidden="1" customWidth="1"/>
    <col min="28" max="28" width="5.28515625" style="12" customWidth="1"/>
    <col min="29" max="29" width="6" style="12" hidden="1" customWidth="1"/>
    <col min="30" max="30" width="1.5703125" style="14" hidden="1" customWidth="1"/>
    <col min="31" max="31" width="8.5703125" style="13" customWidth="1"/>
    <col min="32" max="32" width="8.140625" style="10" customWidth="1"/>
    <col min="33" max="33" width="5.7109375" style="4" customWidth="1"/>
    <col min="34" max="16384" width="9.140625" style="4"/>
  </cols>
  <sheetData>
    <row r="1" spans="1:148" s="1" customFormat="1" ht="19.5" thickTop="1" thickBot="1">
      <c r="B1" s="125" t="s">
        <v>16</v>
      </c>
      <c r="C1" s="126"/>
      <c r="D1" s="127"/>
      <c r="E1" s="8"/>
      <c r="H1" s="128" t="s">
        <v>34</v>
      </c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30"/>
      <c r="W1" s="7"/>
      <c r="X1" s="7"/>
      <c r="Z1" s="9"/>
      <c r="AA1" s="9"/>
      <c r="AB1" s="9"/>
      <c r="AC1" s="9"/>
      <c r="AD1" s="9"/>
      <c r="AE1" s="9"/>
      <c r="AF1" s="9"/>
      <c r="AG1" s="148"/>
    </row>
    <row r="2" spans="1:148" s="1" customFormat="1" ht="8.25" customHeight="1" thickTop="1" thickBot="1">
      <c r="AB2" s="16"/>
      <c r="AC2" s="16"/>
      <c r="AD2" s="16"/>
      <c r="AE2" s="16"/>
      <c r="AF2" s="16"/>
      <c r="AG2" s="148"/>
    </row>
    <row r="3" spans="1:148" s="1" customFormat="1" ht="19.5" thickTop="1" thickBot="1">
      <c r="B3" s="125" t="s">
        <v>17</v>
      </c>
      <c r="C3" s="126"/>
      <c r="D3" s="127"/>
      <c r="E3" s="2"/>
      <c r="H3" s="128" t="s">
        <v>35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0"/>
      <c r="W3" s="7"/>
      <c r="X3" s="7"/>
      <c r="Z3" s="131" t="s">
        <v>50</v>
      </c>
      <c r="AA3" s="132"/>
      <c r="AB3" s="132"/>
      <c r="AC3" s="132"/>
      <c r="AD3" s="132"/>
      <c r="AE3" s="132"/>
      <c r="AF3" s="133"/>
      <c r="AG3" s="148"/>
    </row>
    <row r="4" spans="1:148" s="1" customFormat="1" ht="5.45" customHeight="1" thickTop="1" thickBot="1">
      <c r="AG4" s="148"/>
    </row>
    <row r="5" spans="1:148" s="2" customFormat="1" ht="21.75" thickTop="1" thickBot="1">
      <c r="B5" s="125" t="s">
        <v>31</v>
      </c>
      <c r="C5" s="126"/>
      <c r="D5" s="88">
        <f>AF20+AF43+AF61</f>
        <v>40</v>
      </c>
      <c r="E5" s="17"/>
      <c r="H5" s="17"/>
      <c r="I5" s="17"/>
      <c r="J5" s="17"/>
      <c r="K5" s="17"/>
      <c r="L5" s="17"/>
      <c r="M5" s="5"/>
      <c r="N5" s="1"/>
      <c r="O5" s="1"/>
      <c r="P5" s="17" t="s">
        <v>21</v>
      </c>
      <c r="Q5" s="17"/>
      <c r="R5" s="17"/>
      <c r="S5" s="17"/>
      <c r="T5" s="17"/>
      <c r="U5" s="17"/>
      <c r="V5" s="17"/>
      <c r="W5" s="17"/>
      <c r="X5" s="17"/>
      <c r="Y5" s="17"/>
      <c r="Z5" s="122" t="s">
        <v>30</v>
      </c>
      <c r="AA5" s="123"/>
      <c r="AB5" s="123"/>
      <c r="AC5" s="123"/>
      <c r="AD5" s="123"/>
      <c r="AE5" s="123"/>
      <c r="AF5" s="124"/>
      <c r="AG5" s="148"/>
    </row>
    <row r="6" spans="1:148" s="2" customFormat="1" ht="9" customHeight="1" thickTop="1" thickBot="1">
      <c r="AG6" s="148"/>
    </row>
    <row r="7" spans="1:148" s="3" customFormat="1" ht="24.75" customHeight="1" thickTop="1" thickBot="1">
      <c r="A7" s="1"/>
      <c r="B7" s="153" t="s">
        <v>18</v>
      </c>
      <c r="C7" s="153" t="s">
        <v>32</v>
      </c>
      <c r="D7" s="150" t="s">
        <v>0</v>
      </c>
      <c r="E7" s="115" t="s">
        <v>1</v>
      </c>
      <c r="F7" s="145" t="s">
        <v>2</v>
      </c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7"/>
      <c r="AD7" s="42"/>
      <c r="AE7" s="150" t="s">
        <v>3</v>
      </c>
      <c r="AF7" s="139" t="s">
        <v>15</v>
      </c>
      <c r="AG7" s="149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19.5" thickTop="1" thickBot="1">
      <c r="A8" s="1"/>
      <c r="B8" s="154"/>
      <c r="C8" s="154"/>
      <c r="D8" s="151"/>
      <c r="E8" s="115"/>
      <c r="F8" s="145" t="s">
        <v>4</v>
      </c>
      <c r="G8" s="146"/>
      <c r="H8" s="146"/>
      <c r="I8" s="147"/>
      <c r="J8" s="145" t="s">
        <v>5</v>
      </c>
      <c r="K8" s="146"/>
      <c r="L8" s="146"/>
      <c r="M8" s="147"/>
      <c r="N8" s="145" t="s">
        <v>6</v>
      </c>
      <c r="O8" s="146"/>
      <c r="P8" s="146"/>
      <c r="Q8" s="147"/>
      <c r="R8" s="145" t="s">
        <v>7</v>
      </c>
      <c r="S8" s="146"/>
      <c r="T8" s="146"/>
      <c r="U8" s="147"/>
      <c r="V8" s="145" t="s">
        <v>8</v>
      </c>
      <c r="W8" s="146"/>
      <c r="X8" s="146"/>
      <c r="Y8" s="147"/>
      <c r="Z8" s="145" t="s">
        <v>9</v>
      </c>
      <c r="AA8" s="146"/>
      <c r="AB8" s="146"/>
      <c r="AC8" s="147"/>
      <c r="AD8" s="42"/>
      <c r="AE8" s="151"/>
      <c r="AF8" s="140"/>
      <c r="AG8" s="149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19.5" customHeight="1" thickTop="1" thickBot="1">
      <c r="A9" s="1"/>
      <c r="B9" s="155"/>
      <c r="C9" s="155"/>
      <c r="D9" s="152"/>
      <c r="E9" s="115"/>
      <c r="F9" s="43" t="s">
        <v>10</v>
      </c>
      <c r="G9" s="43" t="s">
        <v>11</v>
      </c>
      <c r="H9" s="61" t="s">
        <v>12</v>
      </c>
      <c r="I9" s="43" t="s">
        <v>14</v>
      </c>
      <c r="J9" s="43" t="s">
        <v>10</v>
      </c>
      <c r="K9" s="43" t="s">
        <v>11</v>
      </c>
      <c r="L9" s="61" t="s">
        <v>12</v>
      </c>
      <c r="M9" s="43" t="s">
        <v>14</v>
      </c>
      <c r="N9" s="43" t="s">
        <v>10</v>
      </c>
      <c r="O9" s="43" t="s">
        <v>11</v>
      </c>
      <c r="P9" s="61" t="s">
        <v>12</v>
      </c>
      <c r="Q9" s="43" t="s">
        <v>14</v>
      </c>
      <c r="R9" s="43" t="s">
        <v>10</v>
      </c>
      <c r="S9" s="43" t="s">
        <v>11</v>
      </c>
      <c r="T9" s="61" t="s">
        <v>12</v>
      </c>
      <c r="U9" s="43" t="s">
        <v>14</v>
      </c>
      <c r="V9" s="43" t="s">
        <v>10</v>
      </c>
      <c r="W9" s="43" t="s">
        <v>11</v>
      </c>
      <c r="X9" s="61" t="s">
        <v>12</v>
      </c>
      <c r="Y9" s="43" t="s">
        <v>14</v>
      </c>
      <c r="Z9" s="43" t="s">
        <v>10</v>
      </c>
      <c r="AA9" s="43" t="s">
        <v>11</v>
      </c>
      <c r="AB9" s="61" t="s">
        <v>12</v>
      </c>
      <c r="AC9" s="43" t="s">
        <v>14</v>
      </c>
      <c r="AD9" s="156"/>
      <c r="AE9" s="152"/>
      <c r="AF9" s="141"/>
      <c r="AG9" s="149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>
      <c r="B10" s="53">
        <v>1</v>
      </c>
      <c r="C10" s="55" t="s">
        <v>38</v>
      </c>
      <c r="D10" s="58">
        <v>2</v>
      </c>
      <c r="E10" s="45">
        <v>6.25E-2</v>
      </c>
      <c r="F10" s="54">
        <v>4</v>
      </c>
      <c r="G10" s="54">
        <v>1</v>
      </c>
      <c r="H10" s="62">
        <v>0</v>
      </c>
      <c r="I10" s="54">
        <v>0</v>
      </c>
      <c r="J10" s="54">
        <v>6</v>
      </c>
      <c r="K10" s="54">
        <v>0</v>
      </c>
      <c r="L10" s="62">
        <v>1</v>
      </c>
      <c r="M10" s="54">
        <v>0</v>
      </c>
      <c r="N10" s="54">
        <v>6</v>
      </c>
      <c r="O10" s="54">
        <v>0</v>
      </c>
      <c r="P10" s="62">
        <v>0</v>
      </c>
      <c r="Q10" s="54">
        <v>0</v>
      </c>
      <c r="R10" s="54">
        <v>2</v>
      </c>
      <c r="S10" s="54">
        <v>0</v>
      </c>
      <c r="T10" s="62">
        <v>0</v>
      </c>
      <c r="U10" s="54"/>
      <c r="V10" s="54">
        <v>1</v>
      </c>
      <c r="W10" s="54"/>
      <c r="X10" s="62">
        <v>0</v>
      </c>
      <c r="Y10" s="46"/>
      <c r="Z10" s="54">
        <v>1</v>
      </c>
      <c r="AA10" s="47"/>
      <c r="AB10" s="64">
        <v>0</v>
      </c>
      <c r="AC10" s="46">
        <f>AB10</f>
        <v>0</v>
      </c>
      <c r="AD10" s="157"/>
      <c r="AE10" s="58">
        <f>Z10+V10+R10+N10+J10+F10</f>
        <v>20</v>
      </c>
      <c r="AF10" s="86">
        <f>AB10+X10+T10+P10+L10+H10</f>
        <v>1</v>
      </c>
      <c r="AG10" s="149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>
      <c r="B11" s="38">
        <v>2</v>
      </c>
      <c r="C11" s="55" t="s">
        <v>39</v>
      </c>
      <c r="D11" s="58">
        <v>3</v>
      </c>
      <c r="E11" s="45">
        <v>6.25E-2</v>
      </c>
      <c r="F11" s="54">
        <v>5</v>
      </c>
      <c r="G11" s="54">
        <v>1</v>
      </c>
      <c r="H11" s="62">
        <v>1</v>
      </c>
      <c r="I11" s="45">
        <v>0</v>
      </c>
      <c r="J11" s="54">
        <v>4</v>
      </c>
      <c r="K11" s="54">
        <v>0</v>
      </c>
      <c r="L11" s="62">
        <v>1</v>
      </c>
      <c r="M11" s="45">
        <v>0</v>
      </c>
      <c r="N11" s="54">
        <v>3</v>
      </c>
      <c r="O11" s="54">
        <v>0</v>
      </c>
      <c r="P11" s="62">
        <v>0</v>
      </c>
      <c r="Q11" s="54">
        <v>0</v>
      </c>
      <c r="R11" s="54">
        <v>1</v>
      </c>
      <c r="S11" s="54">
        <v>0</v>
      </c>
      <c r="T11" s="62">
        <v>0</v>
      </c>
      <c r="U11" s="54"/>
      <c r="V11" s="54">
        <v>1</v>
      </c>
      <c r="W11" s="54"/>
      <c r="X11" s="62">
        <v>0</v>
      </c>
      <c r="Y11" s="46"/>
      <c r="Z11" s="54">
        <v>0</v>
      </c>
      <c r="AA11" s="47"/>
      <c r="AB11" s="64">
        <v>0</v>
      </c>
      <c r="AC11" s="46"/>
      <c r="AD11" s="157"/>
      <c r="AE11" s="58">
        <f t="shared" ref="AE11:AE19" si="0">Z11+V11+R11+N11+J11+F11</f>
        <v>14</v>
      </c>
      <c r="AF11" s="86">
        <f t="shared" ref="AF11:AF18" si="1">AB11+X11+T11+P11+L11+H11</f>
        <v>2</v>
      </c>
      <c r="AG11" s="149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>
      <c r="B12" s="53">
        <v>3</v>
      </c>
      <c r="C12" s="55" t="s">
        <v>40</v>
      </c>
      <c r="D12" s="58">
        <v>3</v>
      </c>
      <c r="E12" s="45">
        <v>6.25E-2</v>
      </c>
      <c r="F12" s="54">
        <v>4</v>
      </c>
      <c r="G12" s="54">
        <v>1</v>
      </c>
      <c r="H12" s="62">
        <v>1</v>
      </c>
      <c r="I12" s="45">
        <v>0</v>
      </c>
      <c r="J12" s="54">
        <v>4</v>
      </c>
      <c r="K12" s="54">
        <v>0</v>
      </c>
      <c r="L12" s="62">
        <v>1</v>
      </c>
      <c r="M12" s="45">
        <v>0</v>
      </c>
      <c r="N12" s="54">
        <v>6</v>
      </c>
      <c r="O12" s="54">
        <v>0</v>
      </c>
      <c r="P12" s="62">
        <v>1</v>
      </c>
      <c r="Q12" s="54">
        <v>0</v>
      </c>
      <c r="R12" s="54">
        <v>1</v>
      </c>
      <c r="S12" s="54">
        <v>0</v>
      </c>
      <c r="T12" s="62">
        <v>0</v>
      </c>
      <c r="U12" s="54"/>
      <c r="V12" s="54">
        <v>0</v>
      </c>
      <c r="W12" s="54"/>
      <c r="X12" s="62">
        <v>0</v>
      </c>
      <c r="Y12" s="46"/>
      <c r="Z12" s="54">
        <v>0</v>
      </c>
      <c r="AA12" s="47"/>
      <c r="AB12" s="64">
        <v>0</v>
      </c>
      <c r="AC12" s="46"/>
      <c r="AD12" s="157"/>
      <c r="AE12" s="58">
        <f t="shared" si="0"/>
        <v>15</v>
      </c>
      <c r="AF12" s="86">
        <f t="shared" si="1"/>
        <v>3</v>
      </c>
      <c r="AG12" s="149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>
      <c r="B13" s="38">
        <v>4</v>
      </c>
      <c r="C13" s="55" t="s">
        <v>41</v>
      </c>
      <c r="D13" s="58">
        <v>2</v>
      </c>
      <c r="E13" s="45">
        <v>6.25E-2</v>
      </c>
      <c r="F13" s="54">
        <v>3</v>
      </c>
      <c r="G13" s="54">
        <v>0</v>
      </c>
      <c r="H13" s="62">
        <v>1</v>
      </c>
      <c r="I13" s="45">
        <v>0</v>
      </c>
      <c r="J13" s="54">
        <v>3</v>
      </c>
      <c r="K13" s="54">
        <v>0</v>
      </c>
      <c r="L13" s="62">
        <v>1</v>
      </c>
      <c r="M13" s="45">
        <v>0</v>
      </c>
      <c r="N13" s="54">
        <v>1</v>
      </c>
      <c r="O13" s="54">
        <v>0</v>
      </c>
      <c r="P13" s="62">
        <v>0</v>
      </c>
      <c r="Q13" s="54">
        <v>0</v>
      </c>
      <c r="R13" s="54">
        <v>1</v>
      </c>
      <c r="S13" s="54">
        <v>0</v>
      </c>
      <c r="T13" s="62">
        <v>0</v>
      </c>
      <c r="U13" s="54"/>
      <c r="V13" s="54">
        <v>0</v>
      </c>
      <c r="W13" s="54"/>
      <c r="X13" s="62">
        <v>0</v>
      </c>
      <c r="Y13" s="46"/>
      <c r="Z13" s="54">
        <v>0</v>
      </c>
      <c r="AA13" s="47"/>
      <c r="AB13" s="64">
        <v>0</v>
      </c>
      <c r="AC13" s="46"/>
      <c r="AD13" s="157"/>
      <c r="AE13" s="58">
        <f t="shared" si="0"/>
        <v>8</v>
      </c>
      <c r="AF13" s="86">
        <f t="shared" si="1"/>
        <v>2</v>
      </c>
      <c r="AG13" s="149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1.75" thickTop="1" thickBot="1">
      <c r="B14" s="53">
        <v>5</v>
      </c>
      <c r="C14" s="55" t="s">
        <v>42</v>
      </c>
      <c r="D14" s="58">
        <v>2</v>
      </c>
      <c r="E14" s="45">
        <v>6.25E-2</v>
      </c>
      <c r="F14" s="54">
        <v>2</v>
      </c>
      <c r="G14" s="54">
        <v>1</v>
      </c>
      <c r="H14" s="62">
        <v>0</v>
      </c>
      <c r="I14" s="45">
        <v>1</v>
      </c>
      <c r="J14" s="54">
        <v>1</v>
      </c>
      <c r="K14" s="54">
        <v>1</v>
      </c>
      <c r="L14" s="62">
        <v>0</v>
      </c>
      <c r="M14" s="45">
        <v>0</v>
      </c>
      <c r="N14" s="54">
        <v>3</v>
      </c>
      <c r="O14" s="54">
        <v>0</v>
      </c>
      <c r="P14" s="62">
        <v>1</v>
      </c>
      <c r="Q14" s="54">
        <v>0</v>
      </c>
      <c r="R14" s="54">
        <v>1</v>
      </c>
      <c r="S14" s="54">
        <v>0</v>
      </c>
      <c r="T14" s="62">
        <v>0</v>
      </c>
      <c r="U14" s="54"/>
      <c r="V14" s="54">
        <v>0</v>
      </c>
      <c r="W14" s="54"/>
      <c r="X14" s="62">
        <v>0</v>
      </c>
      <c r="Y14" s="46"/>
      <c r="Z14" s="54">
        <v>0</v>
      </c>
      <c r="AA14" s="47"/>
      <c r="AB14" s="64">
        <v>0</v>
      </c>
      <c r="AC14" s="46">
        <f>AB14</f>
        <v>0</v>
      </c>
      <c r="AD14" s="157"/>
      <c r="AE14" s="58">
        <f t="shared" si="0"/>
        <v>7</v>
      </c>
      <c r="AF14" s="86">
        <f t="shared" si="1"/>
        <v>1</v>
      </c>
      <c r="AG14" s="149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1.75" thickTop="1" thickBot="1">
      <c r="B15" s="38">
        <v>6</v>
      </c>
      <c r="C15" s="55" t="s">
        <v>43</v>
      </c>
      <c r="D15" s="58">
        <v>2</v>
      </c>
      <c r="E15" s="45">
        <v>6.25E-2</v>
      </c>
      <c r="F15" s="54">
        <v>2</v>
      </c>
      <c r="G15" s="54">
        <v>0</v>
      </c>
      <c r="H15" s="62">
        <v>0</v>
      </c>
      <c r="I15" s="45">
        <v>0</v>
      </c>
      <c r="J15" s="54">
        <v>4</v>
      </c>
      <c r="K15" s="54">
        <v>0</v>
      </c>
      <c r="L15" s="62">
        <v>1</v>
      </c>
      <c r="M15" s="45">
        <v>0</v>
      </c>
      <c r="N15" s="54">
        <v>2</v>
      </c>
      <c r="O15" s="54">
        <v>0</v>
      </c>
      <c r="P15" s="62">
        <v>0</v>
      </c>
      <c r="Q15" s="54">
        <v>0</v>
      </c>
      <c r="R15" s="54">
        <v>0</v>
      </c>
      <c r="S15" s="54">
        <v>0</v>
      </c>
      <c r="T15" s="62">
        <v>0</v>
      </c>
      <c r="U15" s="54"/>
      <c r="V15" s="54">
        <v>1</v>
      </c>
      <c r="W15" s="54"/>
      <c r="X15" s="62">
        <v>0</v>
      </c>
      <c r="Y15" s="46"/>
      <c r="Z15" s="54">
        <v>1</v>
      </c>
      <c r="AA15" s="47"/>
      <c r="AB15" s="64">
        <v>0</v>
      </c>
      <c r="AC15" s="46">
        <f>AB15</f>
        <v>0</v>
      </c>
      <c r="AD15" s="157"/>
      <c r="AE15" s="58">
        <f t="shared" si="0"/>
        <v>10</v>
      </c>
      <c r="AF15" s="86">
        <f t="shared" si="1"/>
        <v>1</v>
      </c>
      <c r="AG15" s="149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37.5" thickTop="1" thickBot="1">
      <c r="B16" s="53">
        <v>7</v>
      </c>
      <c r="C16" s="55" t="s">
        <v>68</v>
      </c>
      <c r="D16" s="58">
        <v>1</v>
      </c>
      <c r="E16" s="45">
        <v>6.25E-2</v>
      </c>
      <c r="F16" s="54">
        <v>1</v>
      </c>
      <c r="G16" s="54">
        <v>1</v>
      </c>
      <c r="H16" s="62">
        <v>0</v>
      </c>
      <c r="I16" s="45">
        <v>1</v>
      </c>
      <c r="J16" s="54">
        <v>3</v>
      </c>
      <c r="K16" s="54">
        <v>1</v>
      </c>
      <c r="L16" s="62">
        <v>0</v>
      </c>
      <c r="M16" s="45">
        <v>0</v>
      </c>
      <c r="N16" s="54">
        <v>1</v>
      </c>
      <c r="O16" s="54">
        <v>0</v>
      </c>
      <c r="P16" s="62">
        <v>0</v>
      </c>
      <c r="Q16" s="54">
        <v>0</v>
      </c>
      <c r="R16" s="54">
        <v>0</v>
      </c>
      <c r="S16" s="54">
        <v>0</v>
      </c>
      <c r="T16" s="62">
        <v>0</v>
      </c>
      <c r="U16" s="54"/>
      <c r="V16" s="54">
        <v>0</v>
      </c>
      <c r="W16" s="54"/>
      <c r="X16" s="62">
        <v>0</v>
      </c>
      <c r="Y16" s="46"/>
      <c r="Z16" s="54">
        <v>0</v>
      </c>
      <c r="AA16" s="47"/>
      <c r="AB16" s="64">
        <v>0</v>
      </c>
      <c r="AC16" s="46">
        <f>AB16</f>
        <v>0</v>
      </c>
      <c r="AD16" s="157"/>
      <c r="AE16" s="58">
        <f t="shared" si="0"/>
        <v>5</v>
      </c>
      <c r="AF16" s="86">
        <f t="shared" si="1"/>
        <v>0</v>
      </c>
      <c r="AG16" s="149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1:148" ht="37.5" thickTop="1" thickBot="1">
      <c r="B17" s="38">
        <v>8</v>
      </c>
      <c r="C17" s="55" t="s">
        <v>44</v>
      </c>
      <c r="D17" s="58">
        <v>2</v>
      </c>
      <c r="E17" s="45">
        <v>3.125E-2</v>
      </c>
      <c r="F17" s="54">
        <v>5</v>
      </c>
      <c r="G17" s="54">
        <v>1</v>
      </c>
      <c r="H17" s="62">
        <v>1</v>
      </c>
      <c r="I17" s="45">
        <v>1</v>
      </c>
      <c r="J17" s="54">
        <v>4</v>
      </c>
      <c r="K17" s="54">
        <v>1</v>
      </c>
      <c r="L17" s="62">
        <v>0</v>
      </c>
      <c r="M17" s="45">
        <v>0</v>
      </c>
      <c r="N17" s="54">
        <v>4</v>
      </c>
      <c r="O17" s="54">
        <v>0</v>
      </c>
      <c r="P17" s="62">
        <v>0</v>
      </c>
      <c r="Q17" s="54">
        <v>0</v>
      </c>
      <c r="R17" s="54">
        <v>1</v>
      </c>
      <c r="S17" s="54">
        <v>0</v>
      </c>
      <c r="T17" s="62">
        <v>0</v>
      </c>
      <c r="U17" s="54"/>
      <c r="V17" s="54">
        <v>1</v>
      </c>
      <c r="W17" s="54"/>
      <c r="X17" s="62">
        <v>0</v>
      </c>
      <c r="Y17" s="46"/>
      <c r="Z17" s="54">
        <v>1</v>
      </c>
      <c r="AA17" s="47"/>
      <c r="AB17" s="64">
        <v>0</v>
      </c>
      <c r="AC17" s="46">
        <f>AB17</f>
        <v>0</v>
      </c>
      <c r="AD17" s="157"/>
      <c r="AE17" s="58">
        <f t="shared" si="0"/>
        <v>16</v>
      </c>
      <c r="AF17" s="86">
        <f t="shared" si="1"/>
        <v>1</v>
      </c>
      <c r="AG17" s="149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1:148" ht="21.75" thickTop="1" thickBot="1">
      <c r="B18" s="38">
        <v>9</v>
      </c>
      <c r="C18" s="55" t="s">
        <v>45</v>
      </c>
      <c r="D18" s="58">
        <v>1</v>
      </c>
      <c r="E18" s="45"/>
      <c r="F18" s="54">
        <v>1</v>
      </c>
      <c r="G18" s="54">
        <v>1</v>
      </c>
      <c r="H18" s="62">
        <v>0</v>
      </c>
      <c r="I18" s="45">
        <v>1</v>
      </c>
      <c r="J18" s="54">
        <v>2</v>
      </c>
      <c r="K18" s="54">
        <v>1</v>
      </c>
      <c r="L18" s="62">
        <v>0</v>
      </c>
      <c r="M18" s="45">
        <v>0</v>
      </c>
      <c r="N18" s="54">
        <v>2</v>
      </c>
      <c r="O18" s="54">
        <v>0</v>
      </c>
      <c r="P18" s="62">
        <v>0</v>
      </c>
      <c r="Q18" s="54">
        <v>0</v>
      </c>
      <c r="R18" s="54">
        <v>1</v>
      </c>
      <c r="S18" s="54">
        <v>0</v>
      </c>
      <c r="T18" s="62">
        <v>0</v>
      </c>
      <c r="U18" s="54"/>
      <c r="V18" s="54">
        <v>0</v>
      </c>
      <c r="W18" s="54"/>
      <c r="X18" s="62">
        <v>0</v>
      </c>
      <c r="Y18" s="46"/>
      <c r="Z18" s="54">
        <v>0</v>
      </c>
      <c r="AA18" s="47"/>
      <c r="AB18" s="64">
        <v>0</v>
      </c>
      <c r="AC18" s="46"/>
      <c r="AD18" s="157"/>
      <c r="AE18" s="58">
        <f t="shared" si="0"/>
        <v>6</v>
      </c>
      <c r="AF18" s="86">
        <f t="shared" si="1"/>
        <v>0</v>
      </c>
      <c r="AG18" s="149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</row>
    <row r="19" spans="1:148" ht="21.75" thickTop="1" thickBot="1">
      <c r="B19" s="38">
        <v>10</v>
      </c>
      <c r="C19" s="55" t="s">
        <v>46</v>
      </c>
      <c r="D19" s="80">
        <v>2</v>
      </c>
      <c r="E19" s="45"/>
      <c r="F19" s="54">
        <v>3</v>
      </c>
      <c r="G19" s="54">
        <v>0</v>
      </c>
      <c r="H19" s="62">
        <v>1</v>
      </c>
      <c r="I19" s="45">
        <v>0</v>
      </c>
      <c r="J19" s="54">
        <v>2</v>
      </c>
      <c r="K19" s="54">
        <v>0</v>
      </c>
      <c r="L19" s="62">
        <v>0</v>
      </c>
      <c r="M19" s="45">
        <v>0</v>
      </c>
      <c r="N19" s="54">
        <v>2</v>
      </c>
      <c r="O19" s="54">
        <v>0</v>
      </c>
      <c r="P19" s="62">
        <v>0</v>
      </c>
      <c r="Q19" s="54">
        <v>0</v>
      </c>
      <c r="R19" s="54">
        <v>1</v>
      </c>
      <c r="S19" s="54">
        <v>0</v>
      </c>
      <c r="T19" s="62">
        <v>0</v>
      </c>
      <c r="U19" s="54"/>
      <c r="V19" s="54">
        <v>0</v>
      </c>
      <c r="W19" s="54"/>
      <c r="X19" s="62">
        <v>0</v>
      </c>
      <c r="Y19" s="46"/>
      <c r="Z19" s="54">
        <v>1</v>
      </c>
      <c r="AA19" s="47"/>
      <c r="AB19" s="64">
        <v>0</v>
      </c>
      <c r="AC19" s="46"/>
      <c r="AD19" s="157"/>
      <c r="AE19" s="58">
        <f t="shared" si="0"/>
        <v>9</v>
      </c>
      <c r="AF19" s="66">
        <v>1</v>
      </c>
      <c r="AG19" s="149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</row>
    <row r="20" spans="1:148" s="15" customFormat="1" ht="21.75" customHeight="1" thickTop="1" thickBot="1">
      <c r="B20" s="159" t="s">
        <v>13</v>
      </c>
      <c r="C20" s="159"/>
      <c r="D20" s="59">
        <f>SUM(D10:D19)</f>
        <v>20</v>
      </c>
      <c r="E20" s="48">
        <f>SUM(E10:E18)</f>
        <v>0.46875</v>
      </c>
      <c r="F20" s="49">
        <f>SUM(F10:F19)</f>
        <v>30</v>
      </c>
      <c r="G20" s="48"/>
      <c r="H20" s="63">
        <f>SUM(H10:H19)</f>
        <v>5</v>
      </c>
      <c r="I20" s="49">
        <f>SUM(I10:I18)</f>
        <v>4</v>
      </c>
      <c r="J20" s="49">
        <f>SUM(J10:J19)</f>
        <v>33</v>
      </c>
      <c r="K20" s="48"/>
      <c r="L20" s="63">
        <f>SUM(L10:L19)</f>
        <v>5</v>
      </c>
      <c r="M20" s="50">
        <f>SUM(M10:M18)</f>
        <v>0</v>
      </c>
      <c r="N20" s="49">
        <f>SUM(N10:N19)</f>
        <v>30</v>
      </c>
      <c r="O20" s="48"/>
      <c r="P20" s="63">
        <f>SUM(P10:P19)</f>
        <v>2</v>
      </c>
      <c r="Q20" s="50">
        <f>SUM(Q10:Q18)</f>
        <v>0</v>
      </c>
      <c r="R20" s="49">
        <f>SUM(R10:R19)</f>
        <v>9</v>
      </c>
      <c r="S20" s="48"/>
      <c r="T20" s="63">
        <f>SUM(T10:T19)</f>
        <v>0</v>
      </c>
      <c r="U20" s="51">
        <f>SUM(U10:U18)</f>
        <v>0</v>
      </c>
      <c r="V20" s="49">
        <f>SUM(V10:V19)</f>
        <v>4</v>
      </c>
      <c r="W20" s="48"/>
      <c r="X20" s="63">
        <f>SUM(X10:X19)</f>
        <v>0</v>
      </c>
      <c r="Y20" s="52">
        <f>SUM(Y10:Y18)</f>
        <v>0</v>
      </c>
      <c r="Z20" s="49">
        <f>SUM(Z10:Z19)</f>
        <v>4</v>
      </c>
      <c r="AA20" s="48"/>
      <c r="AB20" s="63">
        <f>SUM(AB10:AB19)</f>
        <v>0</v>
      </c>
      <c r="AC20" s="40">
        <f>SUM(AC10:AC18)</f>
        <v>0</v>
      </c>
      <c r="AD20" s="158"/>
      <c r="AE20" s="60">
        <f>SUM(AE10:AE19)</f>
        <v>110</v>
      </c>
      <c r="AF20" s="41">
        <f>SUM(AF10:AF19)</f>
        <v>12</v>
      </c>
      <c r="AG20" s="149"/>
    </row>
    <row r="21" spans="1:148" s="1" customFormat="1" ht="21" thickTop="1">
      <c r="B21" s="18" t="s">
        <v>22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148" s="1" customFormat="1">
      <c r="B22" s="18" t="s">
        <v>19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148" s="6" customFormat="1">
      <c r="B23" s="18" t="s">
        <v>20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148" s="6" customFormat="1" ht="5.0999999999999996" customHeight="1" thickBot="1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1:148" s="1" customFormat="1" ht="19.5" thickTop="1" thickBot="1">
      <c r="B25" s="125" t="s">
        <v>16</v>
      </c>
      <c r="C25" s="126"/>
      <c r="D25" s="127"/>
      <c r="E25" s="8"/>
      <c r="H25" s="128" t="s">
        <v>37</v>
      </c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30"/>
      <c r="W25" s="7"/>
      <c r="X25" s="7"/>
      <c r="Z25" s="9"/>
      <c r="AA25" s="9"/>
      <c r="AB25" s="9"/>
      <c r="AC25" s="9"/>
      <c r="AD25" s="9"/>
      <c r="AE25" s="9"/>
      <c r="AF25" s="9"/>
      <c r="AG25" s="148"/>
    </row>
    <row r="26" spans="1:148" s="1" customFormat="1" ht="4.9000000000000004" customHeight="1" thickTop="1" thickBot="1">
      <c r="AB26" s="16"/>
      <c r="AC26" s="16"/>
      <c r="AD26" s="16"/>
      <c r="AE26" s="16"/>
      <c r="AF26" s="16"/>
      <c r="AG26" s="148"/>
    </row>
    <row r="27" spans="1:148" s="1" customFormat="1" ht="19.5" thickTop="1" thickBot="1">
      <c r="B27" s="125" t="s">
        <v>17</v>
      </c>
      <c r="C27" s="126"/>
      <c r="D27" s="127"/>
      <c r="E27" s="2"/>
      <c r="H27" s="128" t="s">
        <v>35</v>
      </c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0"/>
      <c r="W27" s="7"/>
      <c r="X27" s="7"/>
      <c r="Z27" s="131" t="s">
        <v>51</v>
      </c>
      <c r="AA27" s="132"/>
      <c r="AB27" s="132"/>
      <c r="AC27" s="132"/>
      <c r="AD27" s="132"/>
      <c r="AE27" s="132"/>
      <c r="AF27" s="133"/>
      <c r="AG27" s="148"/>
    </row>
    <row r="28" spans="1:148" s="1" customFormat="1" ht="5.45" customHeight="1" thickTop="1" thickBot="1">
      <c r="AG28" s="148"/>
    </row>
    <row r="29" spans="1:148" s="2" customFormat="1" ht="21.75" thickTop="1" thickBot="1">
      <c r="B29" s="125" t="s">
        <v>31</v>
      </c>
      <c r="C29" s="126"/>
      <c r="D29" s="27">
        <v>40</v>
      </c>
      <c r="E29" s="17"/>
      <c r="H29" s="17"/>
      <c r="I29" s="17"/>
      <c r="J29" s="17"/>
      <c r="K29" s="17"/>
      <c r="L29" s="17"/>
      <c r="M29" s="5"/>
      <c r="N29" s="1"/>
      <c r="O29" s="1"/>
      <c r="P29" s="17" t="s">
        <v>21</v>
      </c>
      <c r="Q29" s="17"/>
      <c r="R29" s="17"/>
      <c r="S29" s="17"/>
      <c r="T29" s="17"/>
      <c r="U29" s="17"/>
      <c r="V29" s="17"/>
      <c r="W29" s="17"/>
      <c r="X29" s="17"/>
      <c r="Y29" s="17"/>
      <c r="Z29" s="122" t="s">
        <v>33</v>
      </c>
      <c r="AA29" s="123"/>
      <c r="AB29" s="123"/>
      <c r="AC29" s="123"/>
      <c r="AD29" s="123"/>
      <c r="AE29" s="123"/>
      <c r="AF29" s="124"/>
      <c r="AG29" s="148"/>
    </row>
    <row r="30" spans="1:148" s="2" customFormat="1" ht="6" customHeight="1" thickTop="1" thickBot="1">
      <c r="AG30" s="148"/>
    </row>
    <row r="31" spans="1:148" s="3" customFormat="1" ht="24.75" customHeight="1" thickTop="1" thickBot="1">
      <c r="A31" s="1"/>
      <c r="B31" s="163" t="s">
        <v>18</v>
      </c>
      <c r="C31" s="163" t="s">
        <v>32</v>
      </c>
      <c r="D31" s="150" t="s">
        <v>0</v>
      </c>
      <c r="E31" s="115" t="s">
        <v>1</v>
      </c>
      <c r="F31" s="142" t="s">
        <v>2</v>
      </c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4"/>
      <c r="AD31" s="35"/>
      <c r="AE31" s="150" t="s">
        <v>3</v>
      </c>
      <c r="AF31" s="139" t="s">
        <v>15</v>
      </c>
      <c r="AG31" s="149"/>
      <c r="AH31" s="2"/>
      <c r="AI31" s="2"/>
      <c r="AJ31" s="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</row>
    <row r="32" spans="1:148" s="3" customFormat="1" ht="24.75" thickTop="1" thickBot="1">
      <c r="A32" s="1"/>
      <c r="B32" s="164"/>
      <c r="C32" s="164"/>
      <c r="D32" s="151"/>
      <c r="E32" s="115"/>
      <c r="F32" s="142" t="s">
        <v>4</v>
      </c>
      <c r="G32" s="143"/>
      <c r="H32" s="143"/>
      <c r="I32" s="144"/>
      <c r="J32" s="142" t="s">
        <v>5</v>
      </c>
      <c r="K32" s="143"/>
      <c r="L32" s="143"/>
      <c r="M32" s="144"/>
      <c r="N32" s="142" t="s">
        <v>6</v>
      </c>
      <c r="O32" s="143"/>
      <c r="P32" s="143"/>
      <c r="Q32" s="144"/>
      <c r="R32" s="142" t="s">
        <v>7</v>
      </c>
      <c r="S32" s="143"/>
      <c r="T32" s="143"/>
      <c r="U32" s="144"/>
      <c r="V32" s="142" t="s">
        <v>8</v>
      </c>
      <c r="W32" s="143"/>
      <c r="X32" s="143"/>
      <c r="Y32" s="144"/>
      <c r="Z32" s="142" t="s">
        <v>9</v>
      </c>
      <c r="AA32" s="143"/>
      <c r="AB32" s="143"/>
      <c r="AC32" s="144"/>
      <c r="AD32" s="35"/>
      <c r="AE32" s="151"/>
      <c r="AF32" s="140"/>
      <c r="AG32" s="149"/>
      <c r="AH32" s="2"/>
      <c r="AI32" s="2"/>
      <c r="AJ32" s="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</row>
    <row r="33" spans="1:148" s="3" customFormat="1" ht="19.5" customHeight="1" thickTop="1" thickBot="1">
      <c r="A33" s="1"/>
      <c r="B33" s="165"/>
      <c r="C33" s="165"/>
      <c r="D33" s="152"/>
      <c r="E33" s="115"/>
      <c r="F33" s="32" t="s">
        <v>10</v>
      </c>
      <c r="G33" s="32" t="s">
        <v>11</v>
      </c>
      <c r="H33" s="81" t="s">
        <v>12</v>
      </c>
      <c r="I33" s="32" t="s">
        <v>14</v>
      </c>
      <c r="J33" s="32" t="s">
        <v>10</v>
      </c>
      <c r="K33" s="32" t="s">
        <v>11</v>
      </c>
      <c r="L33" s="81" t="s">
        <v>12</v>
      </c>
      <c r="M33" s="32" t="s">
        <v>14</v>
      </c>
      <c r="N33" s="32" t="s">
        <v>10</v>
      </c>
      <c r="O33" s="32" t="s">
        <v>11</v>
      </c>
      <c r="P33" s="81" t="s">
        <v>12</v>
      </c>
      <c r="Q33" s="32" t="s">
        <v>14</v>
      </c>
      <c r="R33" s="32" t="s">
        <v>10</v>
      </c>
      <c r="S33" s="32" t="s">
        <v>11</v>
      </c>
      <c r="T33" s="81" t="s">
        <v>12</v>
      </c>
      <c r="U33" s="32" t="s">
        <v>14</v>
      </c>
      <c r="V33" s="32" t="s">
        <v>10</v>
      </c>
      <c r="W33" s="32" t="s">
        <v>11</v>
      </c>
      <c r="X33" s="81" t="s">
        <v>12</v>
      </c>
      <c r="Y33" s="32" t="s">
        <v>14</v>
      </c>
      <c r="Z33" s="32" t="s">
        <v>10</v>
      </c>
      <c r="AA33" s="32" t="s">
        <v>11</v>
      </c>
      <c r="AB33" s="81" t="s">
        <v>12</v>
      </c>
      <c r="AC33" s="32" t="s">
        <v>14</v>
      </c>
      <c r="AD33" s="156"/>
      <c r="AE33" s="152"/>
      <c r="AF33" s="141"/>
      <c r="AG33" s="149"/>
      <c r="AH33" s="2"/>
      <c r="AI33" s="2"/>
      <c r="AJ33" s="2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</row>
    <row r="34" spans="1:148" ht="21.75" thickTop="1" thickBot="1">
      <c r="B34" s="38">
        <v>11</v>
      </c>
      <c r="C34" s="55" t="s">
        <v>47</v>
      </c>
      <c r="D34" s="80">
        <v>3</v>
      </c>
      <c r="E34" s="45"/>
      <c r="F34" s="54">
        <v>4</v>
      </c>
      <c r="G34" s="54">
        <v>1</v>
      </c>
      <c r="H34" s="62">
        <v>1</v>
      </c>
      <c r="I34" s="45">
        <v>0</v>
      </c>
      <c r="J34" s="54">
        <v>2</v>
      </c>
      <c r="K34" s="54">
        <v>0</v>
      </c>
      <c r="L34" s="62">
        <v>1</v>
      </c>
      <c r="M34" s="45">
        <v>0</v>
      </c>
      <c r="N34" s="54">
        <v>3</v>
      </c>
      <c r="O34" s="54">
        <v>0</v>
      </c>
      <c r="P34" s="62">
        <v>1</v>
      </c>
      <c r="Q34" s="54">
        <v>0</v>
      </c>
      <c r="R34" s="54">
        <v>1</v>
      </c>
      <c r="S34" s="54">
        <v>0</v>
      </c>
      <c r="T34" s="62">
        <v>0</v>
      </c>
      <c r="U34" s="54"/>
      <c r="V34" s="54">
        <v>0</v>
      </c>
      <c r="W34" s="54"/>
      <c r="X34" s="62">
        <v>0</v>
      </c>
      <c r="Y34" s="46"/>
      <c r="Z34" s="54">
        <v>0</v>
      </c>
      <c r="AA34" s="47"/>
      <c r="AB34" s="64">
        <v>0</v>
      </c>
      <c r="AC34" s="46"/>
      <c r="AD34" s="157"/>
      <c r="AE34" s="58">
        <f t="shared" ref="AE34:AE42" si="2">Z34+V34+R34+N34+J34+F34</f>
        <v>10</v>
      </c>
      <c r="AF34" s="86">
        <f t="shared" ref="AF34:AF42" si="3">AB34+X34+T34+P34+L34+H34</f>
        <v>3</v>
      </c>
      <c r="AG34" s="149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</row>
    <row r="35" spans="1:148" ht="31.5" thickTop="1" thickBot="1">
      <c r="B35" s="38">
        <v>12</v>
      </c>
      <c r="C35" s="56" t="s">
        <v>48</v>
      </c>
      <c r="D35" s="80">
        <v>1</v>
      </c>
      <c r="E35" s="45"/>
      <c r="F35" s="54">
        <v>2</v>
      </c>
      <c r="G35" s="54">
        <v>1</v>
      </c>
      <c r="H35" s="62">
        <v>0</v>
      </c>
      <c r="I35" s="45">
        <v>0</v>
      </c>
      <c r="J35" s="54">
        <v>2</v>
      </c>
      <c r="K35" s="54">
        <v>0</v>
      </c>
      <c r="L35" s="62">
        <v>1</v>
      </c>
      <c r="M35" s="45">
        <v>0</v>
      </c>
      <c r="N35" s="54">
        <v>1</v>
      </c>
      <c r="O35" s="54">
        <v>0</v>
      </c>
      <c r="P35" s="62">
        <v>0</v>
      </c>
      <c r="Q35" s="54">
        <v>0</v>
      </c>
      <c r="R35" s="54">
        <v>0</v>
      </c>
      <c r="S35" s="54">
        <v>0</v>
      </c>
      <c r="T35" s="62">
        <v>0</v>
      </c>
      <c r="U35" s="54"/>
      <c r="V35" s="54">
        <v>0</v>
      </c>
      <c r="W35" s="54"/>
      <c r="X35" s="62">
        <v>0</v>
      </c>
      <c r="Y35" s="54"/>
      <c r="Z35" s="54">
        <v>0</v>
      </c>
      <c r="AA35" s="47"/>
      <c r="AB35" s="64">
        <v>0</v>
      </c>
      <c r="AC35" s="46"/>
      <c r="AD35" s="157"/>
      <c r="AE35" s="58">
        <f t="shared" si="2"/>
        <v>5</v>
      </c>
      <c r="AF35" s="86">
        <f t="shared" si="3"/>
        <v>1</v>
      </c>
      <c r="AG35" s="149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</row>
    <row r="36" spans="1:148" ht="21.75" thickTop="1" thickBot="1">
      <c r="B36" s="53">
        <v>13</v>
      </c>
      <c r="C36" s="55" t="s">
        <v>49</v>
      </c>
      <c r="D36" s="80">
        <v>3</v>
      </c>
      <c r="E36" s="45">
        <v>3.125E-2</v>
      </c>
      <c r="F36" s="54">
        <v>5</v>
      </c>
      <c r="G36" s="54">
        <v>2</v>
      </c>
      <c r="H36" s="62">
        <v>1</v>
      </c>
      <c r="I36" s="45">
        <v>0</v>
      </c>
      <c r="J36" s="54">
        <v>4</v>
      </c>
      <c r="K36" s="54">
        <v>0</v>
      </c>
      <c r="L36" s="62">
        <v>1</v>
      </c>
      <c r="M36" s="45">
        <v>0</v>
      </c>
      <c r="N36" s="54">
        <v>4</v>
      </c>
      <c r="O36" s="54">
        <v>0</v>
      </c>
      <c r="P36" s="62">
        <v>1</v>
      </c>
      <c r="Q36" s="54">
        <v>0</v>
      </c>
      <c r="R36" s="54">
        <v>1</v>
      </c>
      <c r="S36" s="54">
        <v>0</v>
      </c>
      <c r="T36" s="62">
        <v>0</v>
      </c>
      <c r="U36" s="54"/>
      <c r="V36" s="54">
        <v>1</v>
      </c>
      <c r="W36" s="54"/>
      <c r="X36" s="62">
        <v>0</v>
      </c>
      <c r="Y36" s="54"/>
      <c r="Z36" s="54">
        <v>1</v>
      </c>
      <c r="AA36" s="47"/>
      <c r="AB36" s="64">
        <v>0</v>
      </c>
      <c r="AC36" s="46">
        <f>AB36</f>
        <v>0</v>
      </c>
      <c r="AD36" s="157"/>
      <c r="AE36" s="58">
        <f t="shared" si="2"/>
        <v>16</v>
      </c>
      <c r="AF36" s="86">
        <f t="shared" si="3"/>
        <v>3</v>
      </c>
      <c r="AG36" s="149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</row>
    <row r="37" spans="1:148" ht="24.75" customHeight="1" thickTop="1" thickBot="1">
      <c r="B37" s="33">
        <v>14</v>
      </c>
      <c r="C37" s="65" t="s">
        <v>52</v>
      </c>
      <c r="D37" s="83">
        <v>2</v>
      </c>
      <c r="E37" s="36">
        <v>6.25E-2</v>
      </c>
      <c r="F37" s="44">
        <v>2</v>
      </c>
      <c r="G37" s="44">
        <v>1</v>
      </c>
      <c r="H37" s="82">
        <v>0</v>
      </c>
      <c r="I37" s="44">
        <v>0</v>
      </c>
      <c r="J37" s="44">
        <v>5</v>
      </c>
      <c r="K37" s="44">
        <v>0</v>
      </c>
      <c r="L37" s="82">
        <v>1</v>
      </c>
      <c r="M37" s="44">
        <v>0</v>
      </c>
      <c r="N37" s="44">
        <v>4</v>
      </c>
      <c r="O37" s="44">
        <v>0</v>
      </c>
      <c r="P37" s="82">
        <v>1</v>
      </c>
      <c r="Q37" s="44">
        <v>0</v>
      </c>
      <c r="R37" s="44">
        <v>1</v>
      </c>
      <c r="S37" s="44"/>
      <c r="T37" s="82">
        <v>0</v>
      </c>
      <c r="U37" s="44"/>
      <c r="V37" s="44">
        <v>1</v>
      </c>
      <c r="W37" s="44"/>
      <c r="X37" s="82">
        <v>0</v>
      </c>
      <c r="Y37" s="46"/>
      <c r="Z37" s="44">
        <v>1</v>
      </c>
      <c r="AA37" s="44"/>
      <c r="AB37" s="82">
        <v>0</v>
      </c>
      <c r="AC37" s="37">
        <f>AB37</f>
        <v>0</v>
      </c>
      <c r="AD37" s="157"/>
      <c r="AE37" s="58">
        <f t="shared" si="2"/>
        <v>14</v>
      </c>
      <c r="AF37" s="86">
        <f t="shared" si="3"/>
        <v>2</v>
      </c>
      <c r="AG37" s="149"/>
      <c r="AH37" s="2"/>
      <c r="AI37" s="2"/>
      <c r="AJ37" s="2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</row>
    <row r="38" spans="1:148" ht="24.75" customHeight="1" thickTop="1" thickBot="1">
      <c r="B38" s="34">
        <v>15</v>
      </c>
      <c r="C38" s="55" t="s">
        <v>53</v>
      </c>
      <c r="D38" s="83">
        <v>2</v>
      </c>
      <c r="E38" s="36">
        <v>6.25E-2</v>
      </c>
      <c r="F38" s="44">
        <v>4</v>
      </c>
      <c r="G38" s="44">
        <v>1</v>
      </c>
      <c r="H38" s="82">
        <v>0</v>
      </c>
      <c r="I38" s="44">
        <v>0</v>
      </c>
      <c r="J38" s="44">
        <v>6</v>
      </c>
      <c r="K38" s="44">
        <v>0</v>
      </c>
      <c r="L38" s="82">
        <v>1</v>
      </c>
      <c r="M38" s="44">
        <v>0</v>
      </c>
      <c r="N38" s="44">
        <v>3</v>
      </c>
      <c r="O38" s="44">
        <v>0</v>
      </c>
      <c r="P38" s="82">
        <v>1</v>
      </c>
      <c r="Q38" s="44">
        <v>0</v>
      </c>
      <c r="R38" s="44">
        <v>0</v>
      </c>
      <c r="S38" s="44"/>
      <c r="T38" s="82">
        <v>0</v>
      </c>
      <c r="U38" s="44"/>
      <c r="V38" s="44">
        <v>0</v>
      </c>
      <c r="W38" s="44"/>
      <c r="X38" s="82">
        <v>0</v>
      </c>
      <c r="Y38" s="46"/>
      <c r="Z38" s="44">
        <v>1</v>
      </c>
      <c r="AA38" s="44"/>
      <c r="AB38" s="82">
        <v>0</v>
      </c>
      <c r="AC38" s="37"/>
      <c r="AD38" s="157"/>
      <c r="AE38" s="58">
        <f t="shared" si="2"/>
        <v>14</v>
      </c>
      <c r="AF38" s="86">
        <f t="shared" si="3"/>
        <v>2</v>
      </c>
      <c r="AG38" s="149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</row>
    <row r="39" spans="1:148" ht="32.25" thickTop="1" thickBot="1">
      <c r="B39" s="33">
        <v>16</v>
      </c>
      <c r="C39" s="65" t="s">
        <v>54</v>
      </c>
      <c r="D39" s="83">
        <v>2</v>
      </c>
      <c r="E39" s="36">
        <v>6.25E-2</v>
      </c>
      <c r="F39" s="44">
        <v>4</v>
      </c>
      <c r="G39" s="44">
        <v>1</v>
      </c>
      <c r="H39" s="82">
        <v>1</v>
      </c>
      <c r="I39" s="44">
        <v>0</v>
      </c>
      <c r="J39" s="44">
        <v>5</v>
      </c>
      <c r="K39" s="44">
        <v>0</v>
      </c>
      <c r="L39" s="82">
        <v>1</v>
      </c>
      <c r="M39" s="44">
        <v>0</v>
      </c>
      <c r="N39" s="44">
        <v>3</v>
      </c>
      <c r="O39" s="44">
        <v>0</v>
      </c>
      <c r="P39" s="82">
        <v>0</v>
      </c>
      <c r="Q39" s="44">
        <v>0</v>
      </c>
      <c r="R39" s="44">
        <v>1</v>
      </c>
      <c r="S39" s="44"/>
      <c r="T39" s="82">
        <v>0</v>
      </c>
      <c r="U39" s="44"/>
      <c r="V39" s="44">
        <v>1</v>
      </c>
      <c r="W39" s="44"/>
      <c r="X39" s="82">
        <v>0</v>
      </c>
      <c r="Y39" s="46"/>
      <c r="Z39" s="44">
        <v>1</v>
      </c>
      <c r="AA39" s="44"/>
      <c r="AB39" s="82">
        <v>0</v>
      </c>
      <c r="AC39" s="37"/>
      <c r="AD39" s="157"/>
      <c r="AE39" s="58">
        <f t="shared" si="2"/>
        <v>15</v>
      </c>
      <c r="AF39" s="86">
        <f t="shared" si="3"/>
        <v>2</v>
      </c>
      <c r="AG39" s="149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</row>
    <row r="40" spans="1:148" ht="24.75" customHeight="1" thickTop="1" thickBot="1">
      <c r="B40" s="34">
        <v>17</v>
      </c>
      <c r="C40" s="68" t="s">
        <v>55</v>
      </c>
      <c r="D40" s="83">
        <v>3</v>
      </c>
      <c r="E40" s="36">
        <v>6.25E-2</v>
      </c>
      <c r="F40" s="44">
        <v>4</v>
      </c>
      <c r="G40" s="44">
        <v>1</v>
      </c>
      <c r="H40" s="82">
        <v>1</v>
      </c>
      <c r="I40" s="44">
        <v>0</v>
      </c>
      <c r="J40" s="44">
        <v>7</v>
      </c>
      <c r="K40" s="44">
        <v>0</v>
      </c>
      <c r="L40" s="82">
        <v>1</v>
      </c>
      <c r="M40" s="44">
        <v>0</v>
      </c>
      <c r="N40" s="44">
        <v>9</v>
      </c>
      <c r="O40" s="44">
        <v>0</v>
      </c>
      <c r="P40" s="82">
        <v>1</v>
      </c>
      <c r="Q40" s="44">
        <v>0</v>
      </c>
      <c r="R40" s="44">
        <v>1</v>
      </c>
      <c r="S40" s="44"/>
      <c r="T40" s="82">
        <v>0</v>
      </c>
      <c r="U40" s="44"/>
      <c r="V40" s="44">
        <v>1</v>
      </c>
      <c r="W40" s="44"/>
      <c r="X40" s="82">
        <v>0</v>
      </c>
      <c r="Y40" s="46"/>
      <c r="Z40" s="44">
        <v>1</v>
      </c>
      <c r="AA40" s="44"/>
      <c r="AB40" s="82">
        <v>0</v>
      </c>
      <c r="AC40" s="37"/>
      <c r="AD40" s="157"/>
      <c r="AE40" s="58">
        <f t="shared" si="2"/>
        <v>23</v>
      </c>
      <c r="AF40" s="86">
        <f t="shared" si="3"/>
        <v>3</v>
      </c>
      <c r="AG40" s="149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</row>
    <row r="41" spans="1:148" ht="31.5" thickTop="1" thickBot="1">
      <c r="B41" s="33">
        <v>18</v>
      </c>
      <c r="C41" s="56" t="s">
        <v>56</v>
      </c>
      <c r="D41" s="83">
        <v>2</v>
      </c>
      <c r="E41" s="36">
        <v>6.25E-2</v>
      </c>
      <c r="F41" s="44">
        <v>3</v>
      </c>
      <c r="G41" s="44">
        <v>1</v>
      </c>
      <c r="H41" s="82">
        <v>0</v>
      </c>
      <c r="I41" s="44">
        <v>0</v>
      </c>
      <c r="J41" s="44">
        <v>5</v>
      </c>
      <c r="K41" s="44">
        <v>0</v>
      </c>
      <c r="L41" s="82">
        <v>1</v>
      </c>
      <c r="M41" s="44">
        <v>0</v>
      </c>
      <c r="N41" s="44">
        <v>5</v>
      </c>
      <c r="O41" s="44">
        <v>0</v>
      </c>
      <c r="P41" s="82">
        <v>1</v>
      </c>
      <c r="Q41" s="44">
        <v>0</v>
      </c>
      <c r="R41" s="44">
        <v>1</v>
      </c>
      <c r="S41" s="44"/>
      <c r="T41" s="82">
        <v>0</v>
      </c>
      <c r="U41" s="44"/>
      <c r="V41" s="44">
        <v>1</v>
      </c>
      <c r="W41" s="44"/>
      <c r="X41" s="82">
        <v>0</v>
      </c>
      <c r="Y41" s="46"/>
      <c r="Z41" s="44">
        <v>1</v>
      </c>
      <c r="AA41" s="44"/>
      <c r="AB41" s="82">
        <v>0</v>
      </c>
      <c r="AC41" s="37">
        <f>AB41</f>
        <v>0</v>
      </c>
      <c r="AD41" s="157"/>
      <c r="AE41" s="58">
        <f t="shared" si="2"/>
        <v>16</v>
      </c>
      <c r="AF41" s="86">
        <f t="shared" si="3"/>
        <v>2</v>
      </c>
      <c r="AG41" s="149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</row>
    <row r="42" spans="1:148" ht="21.75" thickTop="1" thickBot="1">
      <c r="B42" s="34">
        <v>19</v>
      </c>
      <c r="C42" s="55" t="s">
        <v>57</v>
      </c>
      <c r="D42" s="83">
        <v>2</v>
      </c>
      <c r="E42" s="36">
        <v>6.25E-2</v>
      </c>
      <c r="F42" s="54">
        <v>2</v>
      </c>
      <c r="G42" s="54">
        <v>2</v>
      </c>
      <c r="H42" s="62">
        <v>0</v>
      </c>
      <c r="I42" s="54">
        <v>0</v>
      </c>
      <c r="J42" s="54">
        <v>2</v>
      </c>
      <c r="K42" s="54">
        <v>0</v>
      </c>
      <c r="L42" s="62">
        <v>0</v>
      </c>
      <c r="M42" s="54">
        <v>0</v>
      </c>
      <c r="N42" s="54">
        <v>4</v>
      </c>
      <c r="O42" s="54">
        <v>0</v>
      </c>
      <c r="P42" s="62">
        <v>1</v>
      </c>
      <c r="Q42" s="54">
        <v>0</v>
      </c>
      <c r="R42" s="54">
        <v>2</v>
      </c>
      <c r="S42" s="54"/>
      <c r="T42" s="62">
        <v>1</v>
      </c>
      <c r="U42" s="54"/>
      <c r="V42" s="54">
        <v>0</v>
      </c>
      <c r="W42" s="54"/>
      <c r="X42" s="62">
        <v>0</v>
      </c>
      <c r="Y42" s="46"/>
      <c r="Z42" s="54">
        <v>0</v>
      </c>
      <c r="AA42" s="54"/>
      <c r="AB42" s="62">
        <v>0</v>
      </c>
      <c r="AC42" s="37">
        <f>AB42</f>
        <v>0</v>
      </c>
      <c r="AD42" s="157"/>
      <c r="AE42" s="58">
        <f t="shared" si="2"/>
        <v>10</v>
      </c>
      <c r="AF42" s="86">
        <f t="shared" si="3"/>
        <v>2</v>
      </c>
      <c r="AG42" s="149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</row>
    <row r="43" spans="1:148" s="15" customFormat="1" ht="21.75" thickTop="1" thickBot="1">
      <c r="B43" s="162" t="s">
        <v>13</v>
      </c>
      <c r="C43" s="162"/>
      <c r="D43" s="84">
        <f>SUM(D34:D42)</f>
        <v>20</v>
      </c>
      <c r="E43" s="39">
        <f>SUM(E37:E41)</f>
        <v>0.3125</v>
      </c>
      <c r="F43" s="49">
        <f>SUM(F34:F42)</f>
        <v>30</v>
      </c>
      <c r="G43" s="48"/>
      <c r="H43" s="63">
        <f>SUM(H34:H42)</f>
        <v>4</v>
      </c>
      <c r="I43" s="49">
        <f>SUM(I37:I41)</f>
        <v>0</v>
      </c>
      <c r="J43" s="49">
        <f>SUM(J34:J42)</f>
        <v>38</v>
      </c>
      <c r="K43" s="48"/>
      <c r="L43" s="63">
        <f>SUM(L34:L42)</f>
        <v>8</v>
      </c>
      <c r="M43" s="50">
        <f>SUM(M37:M41)</f>
        <v>0</v>
      </c>
      <c r="N43" s="49">
        <f>SUM(N34:N42)</f>
        <v>36</v>
      </c>
      <c r="O43" s="48"/>
      <c r="P43" s="63">
        <f>SUM(P34:P42)</f>
        <v>7</v>
      </c>
      <c r="Q43" s="50">
        <f>SUM(Q37:Q41)</f>
        <v>0</v>
      </c>
      <c r="R43" s="49">
        <f>SUM(R34:R42)</f>
        <v>8</v>
      </c>
      <c r="S43" s="48"/>
      <c r="T43" s="63">
        <f>SUM(T34:T42)</f>
        <v>1</v>
      </c>
      <c r="U43" s="51">
        <f>SUM(U37:U41)</f>
        <v>0</v>
      </c>
      <c r="V43" s="49">
        <f>SUM(V34:V42)</f>
        <v>5</v>
      </c>
      <c r="W43" s="48"/>
      <c r="X43" s="63">
        <f>SUM(X34:X42)</f>
        <v>0</v>
      </c>
      <c r="Y43" s="52">
        <f>SUM(Y37:Y41)</f>
        <v>0</v>
      </c>
      <c r="Z43" s="49">
        <f>SUM(Z34:Z42)</f>
        <v>6</v>
      </c>
      <c r="AA43" s="48"/>
      <c r="AB43" s="63">
        <f>SUM(AB34:AB42)</f>
        <v>0</v>
      </c>
      <c r="AC43" s="40">
        <f>SUM(AC37:AC41)</f>
        <v>0</v>
      </c>
      <c r="AD43" s="158"/>
      <c r="AE43" s="85">
        <f>SUM(AE34:AE42)</f>
        <v>123</v>
      </c>
      <c r="AF43" s="87">
        <f>SUM(AF34:AF42)</f>
        <v>20</v>
      </c>
      <c r="AG43" s="149"/>
    </row>
    <row r="44" spans="1:148" s="1" customFormat="1" ht="21" thickTop="1">
      <c r="B44" s="18" t="s">
        <v>22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1:148" s="1" customFormat="1">
      <c r="B45" s="18" t="s">
        <v>19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1:148" s="6" customFormat="1">
      <c r="B46" s="18" t="s">
        <v>20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</row>
    <row r="47" spans="1:148" s="6" customFormat="1" ht="6.75" customHeight="1" thickBot="1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1:148" s="1" customFormat="1" ht="24" customHeight="1" thickTop="1" thickBot="1">
      <c r="B48" s="125" t="s">
        <v>16</v>
      </c>
      <c r="C48" s="126"/>
      <c r="D48" s="127"/>
      <c r="E48" s="8"/>
      <c r="H48" s="128" t="s">
        <v>36</v>
      </c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30"/>
      <c r="W48" s="7"/>
      <c r="X48" s="7"/>
      <c r="Z48" s="9"/>
      <c r="AA48" s="9"/>
      <c r="AB48" s="9"/>
      <c r="AC48" s="9"/>
      <c r="AD48" s="9"/>
      <c r="AE48" s="9"/>
      <c r="AF48" s="9"/>
      <c r="AG48" s="2"/>
    </row>
    <row r="49" spans="1:148" s="1" customFormat="1" ht="6.4" customHeight="1" thickTop="1" thickBot="1">
      <c r="B49" s="57"/>
      <c r="C49" s="57"/>
      <c r="D49" s="57"/>
      <c r="E49" s="71"/>
      <c r="F49" s="2"/>
      <c r="G49" s="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"/>
      <c r="X49" s="7"/>
      <c r="Z49" s="9"/>
      <c r="AA49" s="9"/>
      <c r="AB49" s="9"/>
      <c r="AC49" s="9"/>
      <c r="AD49" s="9"/>
      <c r="AE49" s="9"/>
      <c r="AF49" s="9"/>
      <c r="AG49" s="2"/>
    </row>
    <row r="50" spans="1:148" s="1" customFormat="1" ht="19.5" thickTop="1" thickBot="1">
      <c r="B50" s="125" t="s">
        <v>17</v>
      </c>
      <c r="C50" s="126"/>
      <c r="D50" s="127"/>
      <c r="E50" s="2"/>
      <c r="H50" s="128" t="s">
        <v>35</v>
      </c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30"/>
      <c r="W50" s="7"/>
      <c r="X50" s="7"/>
      <c r="Z50" s="131" t="s">
        <v>51</v>
      </c>
      <c r="AA50" s="132"/>
      <c r="AB50" s="132"/>
      <c r="AC50" s="132"/>
      <c r="AD50" s="132"/>
      <c r="AE50" s="132"/>
      <c r="AF50" s="133"/>
      <c r="AG50" s="2"/>
    </row>
    <row r="51" spans="1:148" s="1" customFormat="1" ht="6.4" customHeight="1" thickTop="1" thickBot="1">
      <c r="B51" s="57"/>
      <c r="C51" s="57"/>
      <c r="D51" s="57"/>
      <c r="E51" s="71"/>
      <c r="F51" s="2"/>
      <c r="G51" s="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"/>
      <c r="X51" s="7"/>
      <c r="Z51" s="9"/>
      <c r="AA51" s="9"/>
      <c r="AB51" s="9"/>
      <c r="AC51" s="9"/>
      <c r="AD51" s="9"/>
      <c r="AE51" s="9"/>
      <c r="AF51" s="9"/>
      <c r="AG51" s="2"/>
    </row>
    <row r="52" spans="1:148" s="1" customFormat="1" ht="21.75" thickTop="1" thickBot="1">
      <c r="B52" s="138" t="s">
        <v>31</v>
      </c>
      <c r="C52" s="138"/>
      <c r="D52" s="27">
        <v>40</v>
      </c>
      <c r="E52" s="17"/>
      <c r="F52" s="2"/>
      <c r="G52" s="2"/>
      <c r="H52" s="17"/>
      <c r="I52" s="17"/>
      <c r="J52" s="17"/>
      <c r="K52" s="17"/>
      <c r="L52" s="17"/>
      <c r="M52" s="5"/>
      <c r="P52" s="17" t="s">
        <v>21</v>
      </c>
      <c r="Q52" s="17"/>
      <c r="R52" s="17"/>
      <c r="S52" s="17"/>
      <c r="T52" s="17"/>
      <c r="U52" s="17"/>
      <c r="V52" s="17"/>
      <c r="W52" s="17"/>
      <c r="X52" s="17"/>
      <c r="Y52" s="17"/>
      <c r="Z52" s="122" t="s">
        <v>70</v>
      </c>
      <c r="AA52" s="123"/>
      <c r="AB52" s="123"/>
      <c r="AC52" s="123"/>
      <c r="AD52" s="123"/>
      <c r="AE52" s="123"/>
      <c r="AF52" s="124"/>
      <c r="AG52" s="2"/>
    </row>
    <row r="53" spans="1:148" s="1" customFormat="1" ht="5.85" customHeight="1" thickTop="1" thickBot="1">
      <c r="B53" s="70"/>
      <c r="C53" s="70"/>
      <c r="AG53" s="2"/>
    </row>
    <row r="54" spans="1:148" s="3" customFormat="1" ht="24.75" customHeight="1" thickTop="1" thickBot="1">
      <c r="A54" s="1"/>
      <c r="B54" s="163" t="s">
        <v>18</v>
      </c>
      <c r="C54" s="163" t="s">
        <v>32</v>
      </c>
      <c r="D54" s="150" t="s">
        <v>0</v>
      </c>
      <c r="E54" s="115" t="s">
        <v>1</v>
      </c>
      <c r="F54" s="142" t="s">
        <v>2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4"/>
      <c r="AD54" s="35"/>
      <c r="AE54" s="150" t="s">
        <v>3</v>
      </c>
      <c r="AF54" s="139" t="s">
        <v>15</v>
      </c>
      <c r="AG54" s="2"/>
      <c r="AH54" s="2"/>
      <c r="AI54" s="2"/>
      <c r="AJ54" s="2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</row>
    <row r="55" spans="1:148" s="3" customFormat="1" ht="24.75" thickTop="1" thickBot="1">
      <c r="A55" s="1"/>
      <c r="B55" s="164"/>
      <c r="C55" s="164"/>
      <c r="D55" s="151"/>
      <c r="E55" s="115"/>
      <c r="F55" s="142" t="s">
        <v>4</v>
      </c>
      <c r="G55" s="143"/>
      <c r="H55" s="143"/>
      <c r="I55" s="144"/>
      <c r="J55" s="142" t="s">
        <v>5</v>
      </c>
      <c r="K55" s="143"/>
      <c r="L55" s="143"/>
      <c r="M55" s="144"/>
      <c r="N55" s="142" t="s">
        <v>6</v>
      </c>
      <c r="O55" s="143"/>
      <c r="P55" s="143"/>
      <c r="Q55" s="144"/>
      <c r="R55" s="142" t="s">
        <v>7</v>
      </c>
      <c r="S55" s="143"/>
      <c r="T55" s="143"/>
      <c r="U55" s="144"/>
      <c r="V55" s="142" t="s">
        <v>8</v>
      </c>
      <c r="W55" s="143"/>
      <c r="X55" s="143"/>
      <c r="Y55" s="144"/>
      <c r="Z55" s="142" t="s">
        <v>9</v>
      </c>
      <c r="AA55" s="143"/>
      <c r="AB55" s="143"/>
      <c r="AC55" s="144"/>
      <c r="AD55" s="35"/>
      <c r="AE55" s="151"/>
      <c r="AF55" s="140"/>
      <c r="AG55" s="2"/>
      <c r="AH55" s="2"/>
      <c r="AI55" s="2"/>
      <c r="AJ55" s="2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</row>
    <row r="56" spans="1:148" s="3" customFormat="1" ht="19.5" customHeight="1" thickTop="1" thickBot="1">
      <c r="A56" s="1"/>
      <c r="B56" s="165"/>
      <c r="C56" s="165"/>
      <c r="D56" s="152"/>
      <c r="E56" s="115"/>
      <c r="F56" s="32" t="s">
        <v>10</v>
      </c>
      <c r="G56" s="32" t="s">
        <v>11</v>
      </c>
      <c r="H56" s="81" t="s">
        <v>12</v>
      </c>
      <c r="I56" s="32" t="s">
        <v>14</v>
      </c>
      <c r="J56" s="32" t="s">
        <v>10</v>
      </c>
      <c r="K56" s="32" t="s">
        <v>11</v>
      </c>
      <c r="L56" s="81" t="s">
        <v>12</v>
      </c>
      <c r="M56" s="32" t="s">
        <v>14</v>
      </c>
      <c r="N56" s="32" t="s">
        <v>10</v>
      </c>
      <c r="O56" s="32" t="s">
        <v>11</v>
      </c>
      <c r="P56" s="81" t="s">
        <v>12</v>
      </c>
      <c r="Q56" s="32" t="s">
        <v>14</v>
      </c>
      <c r="R56" s="32" t="s">
        <v>10</v>
      </c>
      <c r="S56" s="32" t="s">
        <v>11</v>
      </c>
      <c r="T56" s="81" t="s">
        <v>12</v>
      </c>
      <c r="U56" s="32" t="s">
        <v>14</v>
      </c>
      <c r="V56" s="32" t="s">
        <v>10</v>
      </c>
      <c r="W56" s="32" t="s">
        <v>11</v>
      </c>
      <c r="X56" s="81" t="s">
        <v>12</v>
      </c>
      <c r="Y56" s="32" t="s">
        <v>14</v>
      </c>
      <c r="Z56" s="32" t="s">
        <v>10</v>
      </c>
      <c r="AA56" s="32" t="s">
        <v>11</v>
      </c>
      <c r="AB56" s="81" t="s">
        <v>12</v>
      </c>
      <c r="AC56" s="32" t="s">
        <v>14</v>
      </c>
      <c r="AD56" s="69"/>
      <c r="AE56" s="152"/>
      <c r="AF56" s="141"/>
      <c r="AG56" s="2"/>
      <c r="AH56" s="2"/>
      <c r="AI56" s="2"/>
      <c r="AJ56" s="2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</row>
    <row r="57" spans="1:148" ht="33.75" thickTop="1" thickBot="1">
      <c r="B57" s="34">
        <v>20</v>
      </c>
      <c r="C57" s="68" t="s">
        <v>69</v>
      </c>
      <c r="D57" s="83">
        <v>2</v>
      </c>
      <c r="E57" s="36"/>
      <c r="F57" s="54">
        <v>2</v>
      </c>
      <c r="G57" s="54">
        <v>1</v>
      </c>
      <c r="H57" s="62">
        <v>0</v>
      </c>
      <c r="I57" s="54">
        <v>0</v>
      </c>
      <c r="J57" s="54">
        <v>2</v>
      </c>
      <c r="K57" s="54">
        <v>0</v>
      </c>
      <c r="L57" s="62">
        <v>1</v>
      </c>
      <c r="M57" s="54">
        <v>0</v>
      </c>
      <c r="N57" s="54">
        <v>4</v>
      </c>
      <c r="O57" s="54">
        <v>0</v>
      </c>
      <c r="P57" s="62">
        <v>1</v>
      </c>
      <c r="Q57" s="54">
        <v>0</v>
      </c>
      <c r="R57" s="54">
        <v>1</v>
      </c>
      <c r="S57" s="54"/>
      <c r="T57" s="62">
        <v>0</v>
      </c>
      <c r="U57" s="54"/>
      <c r="V57" s="54">
        <v>1</v>
      </c>
      <c r="W57" s="54"/>
      <c r="X57" s="62">
        <v>0</v>
      </c>
      <c r="Y57" s="46"/>
      <c r="Z57" s="54">
        <v>0</v>
      </c>
      <c r="AA57" s="54"/>
      <c r="AB57" s="62">
        <v>0</v>
      </c>
      <c r="AC57" s="37"/>
      <c r="AD57" s="69"/>
      <c r="AE57" s="58">
        <f t="shared" ref="AE57:AE60" si="4">Z57+V57+R57+N57+J57+F57</f>
        <v>10</v>
      </c>
      <c r="AF57" s="86">
        <f t="shared" ref="AF57:AF60" si="5">AB57+X57+T57+P57+L57+H57</f>
        <v>2</v>
      </c>
      <c r="AG57" s="2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</row>
    <row r="58" spans="1:148" ht="21.75" thickTop="1" thickBot="1">
      <c r="B58" s="34">
        <v>21</v>
      </c>
      <c r="C58" s="67" t="s">
        <v>58</v>
      </c>
      <c r="D58" s="83">
        <v>3</v>
      </c>
      <c r="E58" s="36"/>
      <c r="F58" s="54">
        <v>2</v>
      </c>
      <c r="G58" s="54">
        <v>1</v>
      </c>
      <c r="H58" s="62">
        <v>1</v>
      </c>
      <c r="I58" s="54">
        <v>1</v>
      </c>
      <c r="J58" s="54">
        <v>3</v>
      </c>
      <c r="K58" s="54">
        <v>1</v>
      </c>
      <c r="L58" s="62">
        <v>1</v>
      </c>
      <c r="M58" s="54">
        <v>0</v>
      </c>
      <c r="N58" s="54">
        <v>2</v>
      </c>
      <c r="O58" s="54">
        <v>0</v>
      </c>
      <c r="P58" s="62">
        <v>1</v>
      </c>
      <c r="Q58" s="54">
        <v>0</v>
      </c>
      <c r="R58" s="54">
        <v>0</v>
      </c>
      <c r="S58" s="54"/>
      <c r="T58" s="62">
        <v>0</v>
      </c>
      <c r="U58" s="54"/>
      <c r="V58" s="54">
        <v>0</v>
      </c>
      <c r="W58" s="54"/>
      <c r="X58" s="62">
        <v>0</v>
      </c>
      <c r="Y58" s="46"/>
      <c r="Z58" s="54">
        <v>1</v>
      </c>
      <c r="AA58" s="54"/>
      <c r="AB58" s="62">
        <v>0</v>
      </c>
      <c r="AC58" s="37"/>
      <c r="AD58" s="69"/>
      <c r="AE58" s="58">
        <f t="shared" si="4"/>
        <v>8</v>
      </c>
      <c r="AF58" s="86">
        <f t="shared" si="5"/>
        <v>3</v>
      </c>
      <c r="AG58" s="2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</row>
    <row r="59" spans="1:148" ht="21.75" thickTop="1" thickBot="1">
      <c r="B59" s="34">
        <v>22</v>
      </c>
      <c r="C59" s="67" t="s">
        <v>59</v>
      </c>
      <c r="D59" s="83">
        <v>2</v>
      </c>
      <c r="E59" s="36"/>
      <c r="F59" s="54">
        <v>2</v>
      </c>
      <c r="G59" s="54">
        <v>1</v>
      </c>
      <c r="H59" s="62">
        <v>0</v>
      </c>
      <c r="I59" s="54">
        <v>0</v>
      </c>
      <c r="J59" s="54">
        <v>3</v>
      </c>
      <c r="K59" s="54">
        <v>0</v>
      </c>
      <c r="L59" s="62">
        <v>1</v>
      </c>
      <c r="M59" s="54">
        <v>0</v>
      </c>
      <c r="N59" s="54">
        <v>4</v>
      </c>
      <c r="O59" s="54">
        <v>0</v>
      </c>
      <c r="P59" s="62">
        <v>1</v>
      </c>
      <c r="Q59" s="54">
        <v>0</v>
      </c>
      <c r="R59" s="54">
        <v>1</v>
      </c>
      <c r="S59" s="54"/>
      <c r="T59" s="62">
        <v>0</v>
      </c>
      <c r="U59" s="54"/>
      <c r="V59" s="54">
        <v>1</v>
      </c>
      <c r="W59" s="54"/>
      <c r="X59" s="62">
        <v>0</v>
      </c>
      <c r="Y59" s="46"/>
      <c r="Z59" s="54">
        <v>0</v>
      </c>
      <c r="AA59" s="54"/>
      <c r="AB59" s="62">
        <v>0</v>
      </c>
      <c r="AC59" s="37"/>
      <c r="AD59" s="69"/>
      <c r="AE59" s="58">
        <f t="shared" si="4"/>
        <v>11</v>
      </c>
      <c r="AF59" s="86">
        <f t="shared" si="5"/>
        <v>2</v>
      </c>
      <c r="AG59" s="2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</row>
    <row r="60" spans="1:148" ht="21.75" thickTop="1" thickBot="1">
      <c r="B60" s="33">
        <v>23</v>
      </c>
      <c r="C60" s="67" t="s">
        <v>60</v>
      </c>
      <c r="D60" s="83">
        <v>1</v>
      </c>
      <c r="E60" s="36">
        <v>6.25E-2</v>
      </c>
      <c r="F60" s="54">
        <v>2</v>
      </c>
      <c r="G60" s="54">
        <v>0</v>
      </c>
      <c r="H60" s="62">
        <v>0</v>
      </c>
      <c r="I60" s="54">
        <v>0</v>
      </c>
      <c r="J60" s="54">
        <v>3</v>
      </c>
      <c r="K60" s="54">
        <v>0</v>
      </c>
      <c r="L60" s="62">
        <v>1</v>
      </c>
      <c r="M60" s="54">
        <v>0</v>
      </c>
      <c r="N60" s="54">
        <v>2</v>
      </c>
      <c r="O60" s="54">
        <v>0</v>
      </c>
      <c r="P60" s="62">
        <v>0</v>
      </c>
      <c r="Q60" s="54">
        <v>0</v>
      </c>
      <c r="R60" s="54">
        <v>0</v>
      </c>
      <c r="S60" s="54"/>
      <c r="T60" s="62">
        <v>0</v>
      </c>
      <c r="U60" s="54"/>
      <c r="V60" s="54">
        <v>0</v>
      </c>
      <c r="W60" s="54"/>
      <c r="X60" s="62">
        <v>0</v>
      </c>
      <c r="Y60" s="46"/>
      <c r="Z60" s="54">
        <v>0</v>
      </c>
      <c r="AA60" s="54"/>
      <c r="AB60" s="62">
        <v>0</v>
      </c>
      <c r="AC60" s="37">
        <f>AB60</f>
        <v>0</v>
      </c>
      <c r="AD60" s="69"/>
      <c r="AE60" s="58">
        <f t="shared" si="4"/>
        <v>7</v>
      </c>
      <c r="AF60" s="86">
        <f t="shared" si="5"/>
        <v>1</v>
      </c>
      <c r="AG60" s="2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</row>
    <row r="61" spans="1:148" s="15" customFormat="1" ht="21.75" thickTop="1" thickBot="1">
      <c r="B61" s="162" t="s">
        <v>13</v>
      </c>
      <c r="C61" s="162"/>
      <c r="D61" s="84">
        <f>SUM(D57:D60)</f>
        <v>8</v>
      </c>
      <c r="E61" s="39">
        <f>SUM(E55:E59)</f>
        <v>0</v>
      </c>
      <c r="F61" s="49">
        <f>SUM(F57:F60)</f>
        <v>8</v>
      </c>
      <c r="G61" s="48"/>
      <c r="H61" s="63">
        <f>SUM(H57:H60)</f>
        <v>1</v>
      </c>
      <c r="I61" s="49">
        <f>SUM(I55:I59)</f>
        <v>1</v>
      </c>
      <c r="J61" s="49">
        <f>SUM(J57:J60)</f>
        <v>11</v>
      </c>
      <c r="K61" s="48"/>
      <c r="L61" s="63">
        <f>SUM(L57:L60)</f>
        <v>4</v>
      </c>
      <c r="M61" s="50">
        <f>SUM(M55:M59)</f>
        <v>0</v>
      </c>
      <c r="N61" s="49">
        <f>SUM(N57:N60)</f>
        <v>12</v>
      </c>
      <c r="O61" s="48"/>
      <c r="P61" s="63">
        <f>SUM(P57:P60)</f>
        <v>3</v>
      </c>
      <c r="Q61" s="50">
        <f>SUM(Q55:Q59)</f>
        <v>0</v>
      </c>
      <c r="R61" s="49">
        <f>SUM(R57:R60)</f>
        <v>2</v>
      </c>
      <c r="S61" s="48"/>
      <c r="T61" s="63">
        <f>SUM(T57:T60)</f>
        <v>0</v>
      </c>
      <c r="U61" s="51">
        <f>SUM(U55:U59)</f>
        <v>0</v>
      </c>
      <c r="V61" s="49">
        <f>SUM(V57:V60)</f>
        <v>2</v>
      </c>
      <c r="W61" s="48"/>
      <c r="X61" s="63">
        <f>SUM(X57:X60)</f>
        <v>0</v>
      </c>
      <c r="Y61" s="52">
        <f>SUM(Y55:Y59)</f>
        <v>0</v>
      </c>
      <c r="Z61" s="49">
        <f>SUM(Z57:Z60)</f>
        <v>1</v>
      </c>
      <c r="AA61" s="48"/>
      <c r="AB61" s="63">
        <f>SUM(AB57:AB60)</f>
        <v>0</v>
      </c>
      <c r="AC61" s="40">
        <f>SUM(AC55:AC59)</f>
        <v>0</v>
      </c>
      <c r="AD61" s="69"/>
      <c r="AE61" s="85">
        <f>SUM(AE57:AE60)</f>
        <v>36</v>
      </c>
      <c r="AF61" s="87">
        <f>SUM(AF57:AF60)</f>
        <v>8</v>
      </c>
      <c r="AG61" s="2"/>
    </row>
    <row r="62" spans="1:148" ht="8.65" customHeight="1" thickTop="1" thickBot="1">
      <c r="B62" s="73"/>
      <c r="C62" s="74"/>
      <c r="D62" s="75"/>
      <c r="E62" s="3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46"/>
      <c r="Z62" s="76"/>
      <c r="AA62" s="76"/>
      <c r="AB62" s="76"/>
      <c r="AC62" s="37"/>
      <c r="AD62" s="69"/>
      <c r="AE62" s="77"/>
      <c r="AF62" s="78"/>
      <c r="AG62" s="2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</row>
    <row r="63" spans="1:148" s="1" customFormat="1" ht="19.5" thickTop="1" thickBot="1">
      <c r="B63" s="116" t="s">
        <v>71</v>
      </c>
      <c r="C63" s="117"/>
      <c r="D63" s="134" t="s">
        <v>0</v>
      </c>
      <c r="E63" s="137" t="s">
        <v>1</v>
      </c>
      <c r="F63" s="114" t="s">
        <v>2</v>
      </c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20"/>
      <c r="AE63" s="134" t="s">
        <v>3</v>
      </c>
      <c r="AF63" s="134" t="s">
        <v>15</v>
      </c>
      <c r="AG63" s="2"/>
    </row>
    <row r="64" spans="1:148" s="1" customFormat="1" ht="19.5" thickTop="1" thickBot="1">
      <c r="B64" s="118"/>
      <c r="C64" s="119"/>
      <c r="D64" s="135"/>
      <c r="E64" s="137"/>
      <c r="F64" s="114" t="s">
        <v>4</v>
      </c>
      <c r="G64" s="114"/>
      <c r="H64" s="114"/>
      <c r="I64" s="114"/>
      <c r="J64" s="114" t="s">
        <v>5</v>
      </c>
      <c r="K64" s="114"/>
      <c r="L64" s="114"/>
      <c r="M64" s="114"/>
      <c r="N64" s="114" t="s">
        <v>6</v>
      </c>
      <c r="O64" s="114"/>
      <c r="P64" s="114"/>
      <c r="Q64" s="114"/>
      <c r="R64" s="114" t="s">
        <v>7</v>
      </c>
      <c r="S64" s="114"/>
      <c r="T64" s="114"/>
      <c r="U64" s="114"/>
      <c r="V64" s="142" t="s">
        <v>8</v>
      </c>
      <c r="W64" s="143"/>
      <c r="X64" s="143"/>
      <c r="Y64" s="144"/>
      <c r="Z64" s="142" t="s">
        <v>9</v>
      </c>
      <c r="AA64" s="143"/>
      <c r="AB64" s="143"/>
      <c r="AC64" s="144"/>
      <c r="AD64" s="19"/>
      <c r="AE64" s="135"/>
      <c r="AF64" s="135"/>
      <c r="AG64" s="2"/>
    </row>
    <row r="65" spans="2:34" s="1" customFormat="1" ht="19.5" thickTop="1" thickBot="1">
      <c r="B65" s="118"/>
      <c r="C65" s="119"/>
      <c r="D65" s="136"/>
      <c r="E65" s="137"/>
      <c r="F65" s="28" t="s">
        <v>10</v>
      </c>
      <c r="G65" s="28" t="s">
        <v>11</v>
      </c>
      <c r="H65" s="81" t="s">
        <v>12</v>
      </c>
      <c r="I65" s="28" t="s">
        <v>14</v>
      </c>
      <c r="J65" s="28" t="s">
        <v>10</v>
      </c>
      <c r="K65" s="28" t="s">
        <v>11</v>
      </c>
      <c r="L65" s="81" t="s">
        <v>12</v>
      </c>
      <c r="M65" s="28" t="s">
        <v>14</v>
      </c>
      <c r="N65" s="28" t="s">
        <v>10</v>
      </c>
      <c r="O65" s="28" t="s">
        <v>11</v>
      </c>
      <c r="P65" s="81" t="s">
        <v>12</v>
      </c>
      <c r="Q65" s="28" t="s">
        <v>14</v>
      </c>
      <c r="R65" s="28" t="s">
        <v>10</v>
      </c>
      <c r="S65" s="28" t="s">
        <v>11</v>
      </c>
      <c r="T65" s="81" t="s">
        <v>12</v>
      </c>
      <c r="U65" s="28" t="s">
        <v>14</v>
      </c>
      <c r="V65" s="28" t="s">
        <v>10</v>
      </c>
      <c r="W65" s="28" t="s">
        <v>11</v>
      </c>
      <c r="X65" s="81" t="s">
        <v>12</v>
      </c>
      <c r="Y65" s="28" t="s">
        <v>14</v>
      </c>
      <c r="Z65" s="28" t="s">
        <v>10</v>
      </c>
      <c r="AA65" s="28" t="s">
        <v>11</v>
      </c>
      <c r="AB65" s="81" t="s">
        <v>12</v>
      </c>
      <c r="AC65" s="28" t="s">
        <v>14</v>
      </c>
      <c r="AD65" s="19"/>
      <c r="AE65" s="136"/>
      <c r="AF65" s="136"/>
      <c r="AG65" s="2"/>
    </row>
    <row r="66" spans="2:34" s="1" customFormat="1" ht="21.75" thickTop="1" thickBot="1">
      <c r="B66" s="120"/>
      <c r="C66" s="121"/>
      <c r="D66" s="91">
        <f>D20+D43</f>
        <v>40</v>
      </c>
      <c r="E66" s="92" t="e">
        <f>E20+#REF!+#REF!</f>
        <v>#REF!</v>
      </c>
      <c r="F66" s="29">
        <f>F20+F43+F61</f>
        <v>68</v>
      </c>
      <c r="G66" s="93" t="e">
        <f>G$20+#REF!</f>
        <v>#REF!</v>
      </c>
      <c r="H66" s="94">
        <f>H20+H43+H61</f>
        <v>10</v>
      </c>
      <c r="I66" s="93" t="e">
        <f>I$20+#REF!</f>
        <v>#REF!</v>
      </c>
      <c r="J66" s="29">
        <f>J20+J43+J61</f>
        <v>82</v>
      </c>
      <c r="K66" s="93" t="e">
        <f>K$20+#REF!</f>
        <v>#REF!</v>
      </c>
      <c r="L66" s="94">
        <f>L20+L43+L61</f>
        <v>17</v>
      </c>
      <c r="M66" s="93" t="e">
        <f>M$20+#REF!</f>
        <v>#REF!</v>
      </c>
      <c r="N66" s="29">
        <f>N20+N43+N61</f>
        <v>78</v>
      </c>
      <c r="O66" s="93" t="e">
        <f>O$20+#REF!</f>
        <v>#REF!</v>
      </c>
      <c r="P66" s="94">
        <f>P20+P43+P61</f>
        <v>12</v>
      </c>
      <c r="Q66" s="93" t="e">
        <f>Q$20+#REF!</f>
        <v>#REF!</v>
      </c>
      <c r="R66" s="29">
        <f>R20+R43+R61</f>
        <v>19</v>
      </c>
      <c r="S66" s="93" t="e">
        <f>S$20+#REF!</f>
        <v>#REF!</v>
      </c>
      <c r="T66" s="94">
        <f>T20+T43+T61</f>
        <v>1</v>
      </c>
      <c r="U66" s="93" t="e">
        <f>U$20+#REF!</f>
        <v>#REF!</v>
      </c>
      <c r="V66" s="29">
        <f>V20+V43+V61</f>
        <v>11</v>
      </c>
      <c r="W66" s="93" t="e">
        <f>W$20+#REF!</f>
        <v>#REF!</v>
      </c>
      <c r="X66" s="94">
        <f>X20+X43+X61</f>
        <v>0</v>
      </c>
      <c r="Y66" s="93" t="e">
        <f>Y$20+#REF!</f>
        <v>#REF!</v>
      </c>
      <c r="Z66" s="29">
        <f>Z20+Z43+Z61</f>
        <v>11</v>
      </c>
      <c r="AA66" s="93" t="e">
        <f>AA$20+#REF!</f>
        <v>#REF!</v>
      </c>
      <c r="AB66" s="94">
        <f>AB20+AB43+AB61</f>
        <v>0</v>
      </c>
      <c r="AC66" s="22" t="e">
        <f>AC$20+#REF!</f>
        <v>#REF!</v>
      </c>
      <c r="AD66" s="22" t="e">
        <f>AD$20+#REF!</f>
        <v>#REF!</v>
      </c>
      <c r="AE66" s="95">
        <f>AE20+AE43+AE61</f>
        <v>269</v>
      </c>
      <c r="AF66" s="30">
        <f>D5</f>
        <v>40</v>
      </c>
      <c r="AG66" s="2"/>
      <c r="AH66" s="96"/>
    </row>
    <row r="67" spans="2:34" s="1" customFormat="1" ht="6.95" customHeight="1" thickBo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4" s="1" customFormat="1" ht="27" customHeight="1" thickTop="1" thickBot="1">
      <c r="B68" s="116" t="s">
        <v>72</v>
      </c>
      <c r="C68" s="117"/>
      <c r="D68" s="97" t="s">
        <v>0</v>
      </c>
      <c r="E68" s="100" t="s">
        <v>1</v>
      </c>
      <c r="F68" s="103" t="s">
        <v>23</v>
      </c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20"/>
      <c r="AE68" s="113" t="s">
        <v>27</v>
      </c>
      <c r="AF68" s="113"/>
      <c r="AG68" s="2"/>
    </row>
    <row r="69" spans="2:34" s="1" customFormat="1" ht="19.5" thickBot="1">
      <c r="B69" s="118"/>
      <c r="C69" s="119"/>
      <c r="D69" s="98"/>
      <c r="E69" s="101"/>
      <c r="F69" s="108" t="s">
        <v>24</v>
      </c>
      <c r="G69" s="109"/>
      <c r="H69" s="109"/>
      <c r="I69" s="109"/>
      <c r="J69" s="109"/>
      <c r="K69" s="109"/>
      <c r="L69" s="109"/>
      <c r="M69" s="110"/>
      <c r="N69" s="108" t="s">
        <v>25</v>
      </c>
      <c r="O69" s="109"/>
      <c r="P69" s="109"/>
      <c r="Q69" s="109"/>
      <c r="R69" s="109"/>
      <c r="S69" s="109"/>
      <c r="T69" s="109"/>
      <c r="U69" s="110"/>
      <c r="V69" s="108" t="s">
        <v>61</v>
      </c>
      <c r="W69" s="109"/>
      <c r="X69" s="109"/>
      <c r="Y69" s="109"/>
      <c r="Z69" s="109"/>
      <c r="AA69" s="109"/>
      <c r="AB69" s="109"/>
      <c r="AC69" s="110"/>
      <c r="AD69" s="25"/>
      <c r="AE69" s="26" t="s">
        <v>28</v>
      </c>
      <c r="AF69" s="24" t="s">
        <v>29</v>
      </c>
      <c r="AG69" s="2"/>
    </row>
    <row r="70" spans="2:34" s="1" customFormat="1" ht="21" thickBot="1">
      <c r="B70" s="118"/>
      <c r="C70" s="119"/>
      <c r="D70" s="99"/>
      <c r="E70" s="102"/>
      <c r="F70" s="108" t="s">
        <v>63</v>
      </c>
      <c r="G70" s="109"/>
      <c r="H70" s="109"/>
      <c r="I70" s="109"/>
      <c r="J70" s="109"/>
      <c r="K70" s="109"/>
      <c r="L70" s="109"/>
      <c r="M70" s="110"/>
      <c r="N70" s="108" t="s">
        <v>64</v>
      </c>
      <c r="O70" s="109"/>
      <c r="P70" s="109"/>
      <c r="Q70" s="109"/>
      <c r="R70" s="109"/>
      <c r="S70" s="109"/>
      <c r="T70" s="109"/>
      <c r="U70" s="110"/>
      <c r="V70" s="108" t="s">
        <v>62</v>
      </c>
      <c r="W70" s="109"/>
      <c r="X70" s="109"/>
      <c r="Y70" s="109"/>
      <c r="Z70" s="109"/>
      <c r="AA70" s="109"/>
      <c r="AB70" s="109"/>
      <c r="AC70" s="110"/>
      <c r="AD70" s="19"/>
      <c r="AE70" s="89">
        <f>AE66</f>
        <v>269</v>
      </c>
      <c r="AF70" s="90">
        <f>AF66</f>
        <v>40</v>
      </c>
      <c r="AG70" s="2"/>
    </row>
    <row r="71" spans="2:34" s="1" customFormat="1" ht="21.75" thickTop="1" thickBot="1">
      <c r="B71" s="120"/>
      <c r="C71" s="121"/>
      <c r="D71" s="79" t="s">
        <v>26</v>
      </c>
      <c r="E71" s="21" t="e">
        <f>E26+E63+#REF!</f>
        <v>#VALUE!</v>
      </c>
      <c r="F71" s="105" t="s">
        <v>65</v>
      </c>
      <c r="G71" s="106"/>
      <c r="H71" s="106"/>
      <c r="I71" s="106"/>
      <c r="J71" s="106"/>
      <c r="K71" s="106"/>
      <c r="L71" s="106"/>
      <c r="M71" s="23"/>
      <c r="N71" s="111" t="s">
        <v>66</v>
      </c>
      <c r="O71" s="112"/>
      <c r="P71" s="112"/>
      <c r="Q71" s="112"/>
      <c r="R71" s="112"/>
      <c r="S71" s="112"/>
      <c r="T71" s="112"/>
      <c r="U71" s="23"/>
      <c r="V71" s="105" t="s">
        <v>67</v>
      </c>
      <c r="W71" s="106"/>
      <c r="X71" s="106"/>
      <c r="Y71" s="106"/>
      <c r="Z71" s="106"/>
      <c r="AA71" s="106"/>
      <c r="AB71" s="106"/>
      <c r="AC71" s="107"/>
      <c r="AD71" s="22" t="e">
        <f>AD$20+#REF!</f>
        <v>#REF!</v>
      </c>
      <c r="AE71" s="160">
        <v>40</v>
      </c>
      <c r="AF71" s="161"/>
      <c r="AG71" s="2"/>
    </row>
    <row r="72" spans="2:34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4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4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4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2:34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2:34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2:34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2:34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2:34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</sheetData>
  <mergeCells count="94">
    <mergeCell ref="B61:C61"/>
    <mergeCell ref="AE54:AE56"/>
    <mergeCell ref="AF54:AF56"/>
    <mergeCell ref="F55:I55"/>
    <mergeCell ref="J55:M55"/>
    <mergeCell ref="N55:Q55"/>
    <mergeCell ref="R55:U55"/>
    <mergeCell ref="V55:Y55"/>
    <mergeCell ref="Z55:AC55"/>
    <mergeCell ref="B54:B56"/>
    <mergeCell ref="C54:C56"/>
    <mergeCell ref="D54:D56"/>
    <mergeCell ref="E54:E56"/>
    <mergeCell ref="F54:AC54"/>
    <mergeCell ref="AG25:AG43"/>
    <mergeCell ref="AD33:AD43"/>
    <mergeCell ref="AE71:AF71"/>
    <mergeCell ref="B43:C43"/>
    <mergeCell ref="B48:D48"/>
    <mergeCell ref="H48:V48"/>
    <mergeCell ref="Z29:AF29"/>
    <mergeCell ref="B31:B33"/>
    <mergeCell ref="AE63:AE65"/>
    <mergeCell ref="C31:C33"/>
    <mergeCell ref="D31:D33"/>
    <mergeCell ref="E31:E33"/>
    <mergeCell ref="F31:AC31"/>
    <mergeCell ref="AE31:AE33"/>
    <mergeCell ref="Z64:AC64"/>
    <mergeCell ref="V64:Y64"/>
    <mergeCell ref="AD9:AD20"/>
    <mergeCell ref="B20:C20"/>
    <mergeCell ref="B29:C29"/>
    <mergeCell ref="V32:Y32"/>
    <mergeCell ref="J32:M32"/>
    <mergeCell ref="N32:Q32"/>
    <mergeCell ref="B25:D25"/>
    <mergeCell ref="H25:V25"/>
    <mergeCell ref="B27:D27"/>
    <mergeCell ref="H27:V27"/>
    <mergeCell ref="Z27:AF27"/>
    <mergeCell ref="Z32:AC32"/>
    <mergeCell ref="B7:B9"/>
    <mergeCell ref="V8:Y8"/>
    <mergeCell ref="Z8:AC8"/>
    <mergeCell ref="F7:AC7"/>
    <mergeCell ref="F8:I8"/>
    <mergeCell ref="AG1:AG20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B1:D1"/>
    <mergeCell ref="H1:V1"/>
    <mergeCell ref="D7:D9"/>
    <mergeCell ref="E7:E9"/>
    <mergeCell ref="B68:C71"/>
    <mergeCell ref="B63:C66"/>
    <mergeCell ref="Z52:AF52"/>
    <mergeCell ref="B50:D50"/>
    <mergeCell ref="H50:V50"/>
    <mergeCell ref="Z50:AF50"/>
    <mergeCell ref="D63:D65"/>
    <mergeCell ref="E63:E65"/>
    <mergeCell ref="F63:AC63"/>
    <mergeCell ref="F64:I64"/>
    <mergeCell ref="B52:C52"/>
    <mergeCell ref="AF31:AF33"/>
    <mergeCell ref="F32:I32"/>
    <mergeCell ref="AF63:AF65"/>
    <mergeCell ref="R32:U32"/>
    <mergeCell ref="AE68:AF68"/>
    <mergeCell ref="J64:M64"/>
    <mergeCell ref="R64:U64"/>
    <mergeCell ref="N64:Q64"/>
    <mergeCell ref="F69:M69"/>
    <mergeCell ref="N69:U69"/>
    <mergeCell ref="V69:AC69"/>
    <mergeCell ref="D68:D70"/>
    <mergeCell ref="E68:E70"/>
    <mergeCell ref="F68:AC68"/>
    <mergeCell ref="V71:AC71"/>
    <mergeCell ref="V70:AC70"/>
    <mergeCell ref="N71:T71"/>
    <mergeCell ref="N70:U70"/>
    <mergeCell ref="F70:M70"/>
    <mergeCell ref="F71:L71"/>
  </mergeCells>
  <pageMargins left="0.7" right="0.7" top="0.75" bottom="0.75" header="0.3" footer="0.3"/>
  <pageSetup paperSize="9" orientation="landscape" r:id="rId1"/>
  <ignoredErrors>
    <ignoredError sqref="D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F27"/>
  <sheetViews>
    <sheetView rightToLeft="1" workbookViewId="0">
      <selection activeCell="F21" sqref="F21:F27"/>
    </sheetView>
  </sheetViews>
  <sheetFormatPr defaultRowHeight="12.75"/>
  <sheetData>
    <row r="1" spans="5:6" ht="15" thickBot="1">
      <c r="E1" s="31">
        <v>23</v>
      </c>
      <c r="F1" s="31">
        <v>3</v>
      </c>
    </row>
    <row r="2" spans="5:6" ht="15" thickBot="1">
      <c r="E2" s="31">
        <v>15</v>
      </c>
      <c r="F2" s="31">
        <v>1</v>
      </c>
    </row>
    <row r="3" spans="5:6" ht="15" thickBot="1">
      <c r="E3" s="31">
        <v>10</v>
      </c>
      <c r="F3" s="31">
        <v>1</v>
      </c>
    </row>
    <row r="4" spans="5:6" ht="15" thickBot="1">
      <c r="E4" s="31">
        <v>3</v>
      </c>
      <c r="F4" s="31">
        <v>2</v>
      </c>
    </row>
    <row r="5" spans="5:6" ht="15" thickBot="1">
      <c r="E5" s="31">
        <v>3</v>
      </c>
      <c r="F5" s="31">
        <v>1</v>
      </c>
    </row>
    <row r="6" spans="5:6" ht="15" thickBot="1">
      <c r="E6" s="31">
        <v>8</v>
      </c>
      <c r="F6" s="31">
        <v>2</v>
      </c>
    </row>
    <row r="7" spans="5:6" ht="15" thickBot="1">
      <c r="E7" s="31">
        <v>12</v>
      </c>
      <c r="F7" s="31">
        <v>1</v>
      </c>
    </row>
    <row r="8" spans="5:6" ht="15" thickBot="1">
      <c r="E8" s="31">
        <v>12</v>
      </c>
      <c r="F8" s="31">
        <v>2</v>
      </c>
    </row>
    <row r="9" spans="5:6" ht="15" thickBot="1">
      <c r="E9" s="31">
        <v>11</v>
      </c>
      <c r="F9" s="31">
        <v>2</v>
      </c>
    </row>
    <row r="10" spans="5:6" ht="15" thickBot="1">
      <c r="E10" s="31">
        <v>7</v>
      </c>
      <c r="F10" s="31">
        <v>0</v>
      </c>
    </row>
    <row r="11" spans="5:6" ht="15" thickBot="1">
      <c r="E11" s="31">
        <v>7</v>
      </c>
      <c r="F11" s="31">
        <v>1</v>
      </c>
    </row>
    <row r="12" spans="5:6" ht="15" thickBot="1">
      <c r="E12" s="31">
        <v>15</v>
      </c>
      <c r="F12" s="31">
        <v>1</v>
      </c>
    </row>
    <row r="13" spans="5:6" ht="15" thickBot="1">
      <c r="E13" s="31">
        <v>12</v>
      </c>
      <c r="F13" s="31">
        <v>2</v>
      </c>
    </row>
    <row r="14" spans="5:6" ht="15" thickBot="1">
      <c r="E14" s="31">
        <v>14</v>
      </c>
      <c r="F14" s="31">
        <v>1</v>
      </c>
    </row>
    <row r="15" spans="5:6" ht="15" thickBot="1">
      <c r="E15" s="31">
        <v>4</v>
      </c>
      <c r="F15" s="31">
        <v>2</v>
      </c>
    </row>
    <row r="16" spans="5:6" ht="15" thickBot="1">
      <c r="E16" s="31">
        <v>10</v>
      </c>
      <c r="F16" s="31">
        <v>2</v>
      </c>
    </row>
    <row r="17" spans="5:6" ht="15" thickBot="1">
      <c r="E17" s="31">
        <v>2</v>
      </c>
      <c r="F17" s="31">
        <v>0</v>
      </c>
    </row>
    <row r="18" spans="5:6" ht="15" thickBot="1">
      <c r="E18" s="31">
        <v>6</v>
      </c>
      <c r="F18" s="31">
        <v>2</v>
      </c>
    </row>
    <row r="19" spans="5:6" ht="15" thickBot="1">
      <c r="E19" s="31">
        <v>5</v>
      </c>
      <c r="F19" s="31">
        <v>2</v>
      </c>
    </row>
    <row r="20" spans="5:6" ht="15" thickBot="1">
      <c r="E20" s="31">
        <v>3</v>
      </c>
      <c r="F20" s="31">
        <v>2</v>
      </c>
    </row>
    <row r="21" spans="5:6" ht="15" thickBot="1">
      <c r="E21" s="31">
        <v>5</v>
      </c>
      <c r="F21" s="31">
        <v>2</v>
      </c>
    </row>
    <row r="22" spans="5:6" ht="15" thickBot="1">
      <c r="E22" s="31">
        <v>4</v>
      </c>
      <c r="F22" s="31">
        <v>2</v>
      </c>
    </row>
    <row r="23" spans="5:6" ht="15" thickBot="1">
      <c r="E23" s="31">
        <v>4</v>
      </c>
      <c r="F23" s="31">
        <v>1</v>
      </c>
    </row>
    <row r="24" spans="5:6" ht="15" thickBot="1">
      <c r="E24" s="31">
        <v>6</v>
      </c>
      <c r="F24" s="31">
        <v>1</v>
      </c>
    </row>
    <row r="25" spans="5:6" ht="15" thickBot="1">
      <c r="E25" s="31">
        <v>8</v>
      </c>
      <c r="F25" s="31">
        <v>2</v>
      </c>
    </row>
    <row r="26" spans="5:6" ht="15" thickBot="1">
      <c r="E26" s="31">
        <v>4</v>
      </c>
      <c r="F26" s="31">
        <v>1</v>
      </c>
    </row>
    <row r="27" spans="5:6" ht="15" thickBot="1">
      <c r="E27" s="31">
        <v>4</v>
      </c>
      <c r="F27" s="3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علوم - 5ب - ف1 - للنشر</vt:lpstr>
      <vt:lpstr>ورقة1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-ASQWE</cp:lastModifiedBy>
  <cp:lastPrinted>2021-11-06T07:58:19Z</cp:lastPrinted>
  <dcterms:created xsi:type="dcterms:W3CDTF">1996-10-14T23:33:28Z</dcterms:created>
  <dcterms:modified xsi:type="dcterms:W3CDTF">2021-11-06T10:21:49Z</dcterms:modified>
</cp:coreProperties>
</file>