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05" yWindow="-105" windowWidth="19425" windowHeight="10425"/>
  </bookViews>
  <sheets>
    <sheet name="رياضيات - 4ب - ف1 - للنشر" sheetId="23" r:id="rId1"/>
  </sheets>
  <calcPr calcId="152511"/>
</workbook>
</file>

<file path=xl/calcChain.xml><?xml version="1.0" encoding="utf-8"?>
<calcChain xmlns="http://schemas.openxmlformats.org/spreadsheetml/2006/main">
  <c r="AB104" i="23" l="1"/>
  <c r="Z104" i="23"/>
  <c r="Y104" i="23"/>
  <c r="X104" i="23"/>
  <c r="V104" i="23"/>
  <c r="U104" i="23"/>
  <c r="T104" i="23"/>
  <c r="R104" i="23"/>
  <c r="Q104" i="23"/>
  <c r="P104" i="23"/>
  <c r="N104" i="23"/>
  <c r="M104" i="23"/>
  <c r="L104" i="23"/>
  <c r="J104" i="23"/>
  <c r="I104" i="23"/>
  <c r="H104" i="23"/>
  <c r="F104" i="23"/>
  <c r="E104" i="23"/>
  <c r="D104" i="23"/>
  <c r="AE103" i="23"/>
  <c r="AC103" i="23"/>
  <c r="AF102" i="23"/>
  <c r="AE102" i="23"/>
  <c r="AC102" i="23"/>
  <c r="AF101" i="23"/>
  <c r="AE101" i="23"/>
  <c r="AF100" i="23"/>
  <c r="AE100" i="23"/>
  <c r="AF99" i="23"/>
  <c r="AE99" i="23"/>
  <c r="AF98" i="23"/>
  <c r="AE98" i="23"/>
  <c r="AC98" i="23"/>
  <c r="G110" i="23"/>
  <c r="K110" i="23"/>
  <c r="O110" i="23"/>
  <c r="S110" i="23"/>
  <c r="W110" i="23"/>
  <c r="AA110" i="23"/>
  <c r="AD110" i="23"/>
  <c r="AC104" i="23" l="1"/>
  <c r="AF104" i="23"/>
  <c r="AE104" i="23"/>
  <c r="AB86" i="23"/>
  <c r="Z86" i="23"/>
  <c r="Y86" i="23"/>
  <c r="X86" i="23"/>
  <c r="V86" i="23"/>
  <c r="U86" i="23"/>
  <c r="T86" i="23"/>
  <c r="R86" i="23"/>
  <c r="Q86" i="23"/>
  <c r="P86" i="23"/>
  <c r="N86" i="23"/>
  <c r="M86" i="23"/>
  <c r="L86" i="23"/>
  <c r="J86" i="23"/>
  <c r="I86" i="23"/>
  <c r="H86" i="23"/>
  <c r="F86" i="23"/>
  <c r="E86" i="23"/>
  <c r="D86" i="23"/>
  <c r="AF85" i="23"/>
  <c r="AE85" i="23"/>
  <c r="AC85" i="23"/>
  <c r="AF84" i="23"/>
  <c r="AE84" i="23"/>
  <c r="AC84" i="23"/>
  <c r="AF83" i="23"/>
  <c r="AE83" i="23"/>
  <c r="AC83" i="23"/>
  <c r="AE82" i="23"/>
  <c r="AC82" i="23"/>
  <c r="AF81" i="23"/>
  <c r="AE81" i="23"/>
  <c r="AC81" i="23"/>
  <c r="AF80" i="23"/>
  <c r="AE80" i="23"/>
  <c r="AF79" i="23"/>
  <c r="AE79" i="23"/>
  <c r="AF78" i="23"/>
  <c r="AE78" i="23"/>
  <c r="AF77" i="23"/>
  <c r="AE77" i="23"/>
  <c r="AC77" i="23"/>
  <c r="AB64" i="23"/>
  <c r="Z64" i="23"/>
  <c r="Y64" i="23"/>
  <c r="X64" i="23"/>
  <c r="V64" i="23"/>
  <c r="U64" i="23"/>
  <c r="T64" i="23"/>
  <c r="R64" i="23"/>
  <c r="Q64" i="23"/>
  <c r="P64" i="23"/>
  <c r="N64" i="23"/>
  <c r="M64" i="23"/>
  <c r="L64" i="23"/>
  <c r="J64" i="23"/>
  <c r="I64" i="23"/>
  <c r="H64" i="23"/>
  <c r="F64" i="23"/>
  <c r="E64" i="23"/>
  <c r="D64" i="23"/>
  <c r="AF63" i="23"/>
  <c r="AE63" i="23"/>
  <c r="AC63" i="23"/>
  <c r="AF62" i="23"/>
  <c r="AE62" i="23"/>
  <c r="AC62" i="23"/>
  <c r="AF61" i="23"/>
  <c r="AE61" i="23"/>
  <c r="AC61" i="23"/>
  <c r="AF60" i="23"/>
  <c r="AE60" i="23"/>
  <c r="AC60" i="23"/>
  <c r="AF59" i="23"/>
  <c r="AE59" i="23"/>
  <c r="AC59" i="23"/>
  <c r="AF58" i="23"/>
  <c r="AE58" i="23"/>
  <c r="AE57" i="23"/>
  <c r="AF56" i="23"/>
  <c r="AE56" i="23"/>
  <c r="AF55" i="23"/>
  <c r="AE55" i="23"/>
  <c r="AC55" i="23"/>
  <c r="AF14" i="23"/>
  <c r="AF35" i="23"/>
  <c r="AF38" i="23"/>
  <c r="AF41" i="23"/>
  <c r="AE18" i="23"/>
  <c r="AE17" i="23"/>
  <c r="AE16" i="23"/>
  <c r="AE15" i="23"/>
  <c r="AE14" i="23"/>
  <c r="AE13" i="23"/>
  <c r="AE12" i="23"/>
  <c r="AE11" i="23"/>
  <c r="AE10" i="23"/>
  <c r="AE41" i="23"/>
  <c r="AE38" i="23"/>
  <c r="AE39" i="23"/>
  <c r="AE40" i="23"/>
  <c r="AE35" i="23"/>
  <c r="AE36" i="23"/>
  <c r="AE37" i="23"/>
  <c r="AE34" i="23"/>
  <c r="AF33" i="23"/>
  <c r="AE33" i="23"/>
  <c r="AC86" i="23" l="1"/>
  <c r="AF86" i="23"/>
  <c r="AE86" i="23"/>
  <c r="AC64" i="23"/>
  <c r="AF64" i="23"/>
  <c r="AE64" i="23"/>
  <c r="AF42" i="23"/>
  <c r="AB42" i="23"/>
  <c r="Z42" i="23"/>
  <c r="Y42" i="23"/>
  <c r="X42" i="23"/>
  <c r="V42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C41" i="23"/>
  <c r="AC40" i="23"/>
  <c r="AC39" i="23"/>
  <c r="AC38" i="23"/>
  <c r="AC37" i="23"/>
  <c r="AC33" i="23"/>
  <c r="AF19" i="23"/>
  <c r="AC17" i="23"/>
  <c r="AC16" i="23"/>
  <c r="AC18" i="23"/>
  <c r="AC14" i="23"/>
  <c r="Y19" i="23"/>
  <c r="Y110" i="23" s="1"/>
  <c r="Z19" i="23"/>
  <c r="V19" i="23"/>
  <c r="R19" i="23"/>
  <c r="N19" i="23"/>
  <c r="J19" i="23"/>
  <c r="F19" i="23"/>
  <c r="D19" i="23"/>
  <c r="E19" i="23"/>
  <c r="E110" i="23" s="1"/>
  <c r="H19" i="23"/>
  <c r="AB19" i="23"/>
  <c r="AC10" i="23"/>
  <c r="X19" i="23"/>
  <c r="X110" i="23" s="1"/>
  <c r="Q19" i="23"/>
  <c r="I19" i="23"/>
  <c r="I110" i="23" s="1"/>
  <c r="AC15" i="23"/>
  <c r="P19" i="23"/>
  <c r="U19" i="23"/>
  <c r="U110" i="23" s="1"/>
  <c r="T19" i="23"/>
  <c r="M19" i="23"/>
  <c r="M110" i="23" s="1"/>
  <c r="L19" i="23"/>
  <c r="AE19" i="23"/>
  <c r="Q110" i="23" l="1"/>
  <c r="AC19" i="23"/>
  <c r="AC110" i="23" s="1"/>
  <c r="AC42" i="23"/>
  <c r="AE42" i="23"/>
  <c r="AE114" i="23" s="1"/>
</calcChain>
</file>

<file path=xl/sharedStrings.xml><?xml version="1.0" encoding="utf-8"?>
<sst xmlns="http://schemas.openxmlformats.org/spreadsheetml/2006/main" count="334" uniqueCount="86">
  <si>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</si>
  <si>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</si>
  <si>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</si>
  <si>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</si>
  <si>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</si>
  <si>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</si>
  <si>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</si>
  <si>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</si>
  <si>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</si>
  <si>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</si>
  <si>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</si>
  <si>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</si>
  <si>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</si>
  <si>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</si>
  <si>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</si>
  <si>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</si>
  <si>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</si>
  <si>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</si>
  <si>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</si>
  <si>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</si>
  <si>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</si>
  <si>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</si>
  <si>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</si>
  <si>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</si>
  <si>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</si>
  <si>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</si>
  <si>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</si>
  <si>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</si>
  <si>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</si>
  <si>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</si>
  <si>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</si>
  <si>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</si>
  <si>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</si>
  <si>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</si>
  <si>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المقارنة بين الأعداد</t>
  </si>
  <si>
    <t>استقصاء حل المسألة</t>
  </si>
  <si>
    <t>إعداد أ.جوزاء مساعد الرويثي</t>
  </si>
  <si>
    <t>مدارس البنات</t>
  </si>
  <si>
    <t>تقدير نواتج الضرب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</si>
  <si>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(4)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</si>
  <si>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</si>
  <si>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30 فقرة</t>
  </si>
  <si>
    <r>
      <t>7.5 درجة  (ر</t>
    </r>
    <r>
      <rPr>
        <b/>
        <sz val="14"/>
        <color theme="6" tint="-0.499984740745262"/>
        <rFont val="Times New Roman"/>
        <family val="1"/>
        <scheme val="major"/>
      </rPr>
      <t>بع</t>
    </r>
    <r>
      <rPr>
        <b/>
        <sz val="14"/>
        <rFont val="Times New Roman"/>
        <family val="1"/>
        <scheme val="major"/>
      </rPr>
      <t xml:space="preserve"> درجة لكل فقرة)</t>
    </r>
  </si>
  <si>
    <t>10 فقرات</t>
  </si>
  <si>
    <r>
      <t>2.5 درجة  (</t>
    </r>
    <r>
      <rPr>
        <b/>
        <sz val="14"/>
        <color rgb="FFFF0000"/>
        <rFont val="Times New Roman"/>
        <family val="1"/>
        <scheme val="major"/>
      </rPr>
      <t>ربع</t>
    </r>
    <r>
      <rPr>
        <b/>
        <sz val="14"/>
        <rFont val="Times New Roman"/>
        <family val="1"/>
        <scheme val="major"/>
      </rPr>
      <t xml:space="preserve"> درجة لكل فقرة)</t>
    </r>
  </si>
  <si>
    <t>10 درجات</t>
  </si>
  <si>
    <t>القيمة المنزلية ضمن البلايين</t>
  </si>
  <si>
    <t>تمثيل الكسور العشرية</t>
  </si>
  <si>
    <t>القيمة المنزلية ضمن أجزاء الألف</t>
  </si>
  <si>
    <t>مقارنة الكسور العشرية</t>
  </si>
  <si>
    <t>ترتيب الأعداد والكسور العشرية</t>
  </si>
  <si>
    <t>تقريب الأعداد والكسور العشرية</t>
  </si>
  <si>
    <t>تقدير نواتج الجمع والطرح</t>
  </si>
  <si>
    <t>خطة حل المسألة( الحل عكسيا )</t>
  </si>
  <si>
    <t>أنماط الضرب</t>
  </si>
  <si>
    <t>خاصية التوزيع</t>
  </si>
  <si>
    <t>عبارات الجمع والطرح</t>
  </si>
  <si>
    <t>خطة حل المسألة (حل مسألة اسهل)</t>
  </si>
  <si>
    <t>عبارات الضرب والقسمة الجبرية</t>
  </si>
  <si>
    <t>القسمة والكسور</t>
  </si>
  <si>
    <t>الكسور غير الفعلية</t>
  </si>
  <si>
    <t>خطة حل المسألة ( الاستدلال المنطقي )</t>
  </si>
  <si>
    <t>الأعداد الكسرية</t>
  </si>
  <si>
    <t>مقارنة الكسور الاعتيادية والاعداد الكسرية</t>
  </si>
  <si>
    <t>تقريب الكسور</t>
  </si>
  <si>
    <t>جمع الكسور العشرية وطرحها</t>
  </si>
  <si>
    <t>خصائص الجمع</t>
  </si>
  <si>
    <t>الجمع والطرح ذهنياً</t>
  </si>
  <si>
    <t>خطة حل المسألة ( التخمين والتحقق)</t>
  </si>
  <si>
    <t>الضرب فى عدد من رقم واحد</t>
  </si>
  <si>
    <t>خطة حل المسألة ( رسم صورة)</t>
  </si>
  <si>
    <t>الضرب فى عدد من رقمين</t>
  </si>
  <si>
    <t>خصائص الضرب</t>
  </si>
  <si>
    <t>أنماط القسمة</t>
  </si>
  <si>
    <t>تقدير نواتج القسمة</t>
  </si>
  <si>
    <t>القسمة على عدد من رقم واحد</t>
  </si>
  <si>
    <t>القسمة على عدد من رقمين</t>
  </si>
  <si>
    <t>خطة حل المسألة ( تمثيل المعطيات)</t>
  </si>
  <si>
    <t>تفسير باقى القسمة</t>
  </si>
  <si>
    <t>جداول الدوال</t>
  </si>
  <si>
    <t>ترتيب العمليات</t>
  </si>
  <si>
    <t>معادلات الجمع والطرح</t>
  </si>
  <si>
    <t>معادلات الضرب</t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</si>
  <si>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الرياضيات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الخامس الابتدائي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</si>
  <si>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الرياضيات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الخامس الابتدائي </t>
    </r>
    <r>
      <rPr>
        <sz val="16"/>
        <color indexed="62"/>
        <rFont val="AL-Mateen"/>
        <charset val="178"/>
      </rPr>
      <t>الفصل الأول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</si>
  <si>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الرياضيات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الخامس </t>
    </r>
    <r>
      <rPr>
        <b/>
        <sz val="13"/>
        <color indexed="17"/>
        <rFont val="Arial"/>
        <family val="2"/>
      </rPr>
      <t>الابتدائي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</si>
</sst>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.00_-;_-&quot;ر.س.‏&quot;\ * #,##0.00\-;_-&quot;ر.س.‏&quot;\ * &quot;-&quot;??_-;_-@_-"/>
    <numFmt numFmtId="165" formatCode="0.0"/>
  </numFmts>
  <fonts count="72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4"/>
      <color rgb="FFFF0000"/>
      <name val="Times New Roman"/>
      <family val="1"/>
      <scheme val="major"/>
    </font>
    <font>
      <b/>
      <sz val="12"/>
      <name val="Arial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theme="6" tint="-0.499984740745262"/>
      <name val="Times New Roman"/>
      <family val="1"/>
      <scheme val="major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0" borderId="13" applyNumberForma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7" fillId="15" borderId="0" applyNumberFormat="0" applyBorder="0" applyAlignment="0" applyProtection="0"/>
    <xf numFmtId="0" fontId="58" fillId="16" borderId="15" applyNumberFormat="0" applyAlignment="0" applyProtection="0"/>
    <xf numFmtId="0" fontId="59" fillId="17" borderId="16" applyNumberFormat="0" applyAlignment="0" applyProtection="0"/>
    <xf numFmtId="0" fontId="60" fillId="17" borderId="15" applyNumberFormat="0" applyAlignment="0" applyProtection="0"/>
    <xf numFmtId="0" fontId="61" fillId="0" borderId="17" applyNumberFormat="0" applyFill="0" applyAlignment="0" applyProtection="0"/>
    <xf numFmtId="0" fontId="62" fillId="18" borderId="18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0" applyNumberFormat="0" applyFill="0" applyAlignment="0" applyProtection="0"/>
    <xf numFmtId="0" fontId="6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117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36" fillId="0" borderId="0" xfId="0" applyNumberFormat="1" applyFont="1" applyFill="1" applyBorder="1" applyAlignment="1" applyProtection="1">
      <alignment vertical="center" readingOrder="2"/>
    </xf>
    <xf numFmtId="0" fontId="39" fillId="3" borderId="8" xfId="0" applyNumberFormat="1" applyFont="1" applyFill="1" applyBorder="1" applyAlignment="1" applyProtection="1">
      <alignment horizontal="center" vertical="center" readingOrder="2"/>
    </xf>
    <xf numFmtId="0" fontId="35" fillId="3" borderId="8" xfId="0" applyNumberFormat="1" applyFont="1" applyFill="1" applyBorder="1" applyAlignment="1" applyProtection="1">
      <alignment horizontal="center" vertical="center" readingOrder="2"/>
    </xf>
    <xf numFmtId="1" fontId="40" fillId="0" borderId="8" xfId="0" applyNumberFormat="1" applyFont="1" applyFill="1" applyBorder="1" applyAlignment="1" applyProtection="1">
      <alignment horizontal="center" vertical="center" readingOrder="2"/>
    </xf>
    <xf numFmtId="2" fontId="41" fillId="3" borderId="8" xfId="0" applyNumberFormat="1" applyFont="1" applyFill="1" applyBorder="1" applyAlignment="1" applyProtection="1">
      <alignment horizontal="center" vertical="center" readingOrder="2"/>
    </xf>
    <xf numFmtId="1" fontId="42" fillId="3" borderId="8" xfId="0" applyNumberFormat="1" applyFont="1" applyFill="1" applyBorder="1" applyAlignment="1" applyProtection="1">
      <alignment horizontal="center" vertical="center" readingOrder="2"/>
    </xf>
    <xf numFmtId="0" fontId="40" fillId="0" borderId="8" xfId="0" applyNumberFormat="1" applyFont="1" applyFill="1" applyBorder="1" applyAlignment="1" applyProtection="1">
      <alignment horizontal="center" vertical="center" readingOrder="2"/>
    </xf>
    <xf numFmtId="2" fontId="35" fillId="4" borderId="8" xfId="0" applyNumberFormat="1" applyFont="1" applyFill="1" applyBorder="1" applyAlignment="1" applyProtection="1">
      <alignment horizontal="center" vertical="center" readingOrder="2"/>
    </xf>
    <xf numFmtId="0" fontId="44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45" fillId="6" borderId="8" xfId="0" applyNumberFormat="1" applyFont="1" applyFill="1" applyBorder="1" applyAlignment="1" applyProtection="1">
      <alignment horizontal="center" vertical="center" readingOrder="2"/>
    </xf>
    <xf numFmtId="1" fontId="35" fillId="12" borderId="8" xfId="0" applyNumberFormat="1" applyFont="1" applyFill="1" applyBorder="1" applyAlignment="1" applyProtection="1">
      <alignment horizontal="center" vertical="center" readingOrder="2"/>
    </xf>
    <xf numFmtId="1" fontId="40" fillId="12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</xf>
    <xf numFmtId="0" fontId="6" fillId="6" borderId="8" xfId="3" applyFont="1" applyFill="1" applyBorder="1" applyAlignment="1">
      <alignment horizontal="center" vertical="center" wrapText="1"/>
    </xf>
    <xf numFmtId="0" fontId="40" fillId="6" borderId="8" xfId="0" applyNumberFormat="1" applyFont="1" applyFill="1" applyBorder="1" applyAlignment="1" applyProtection="1">
      <alignment horizontal="center" vertical="center" readingOrder="2"/>
    </xf>
    <xf numFmtId="0" fontId="46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6" fillId="6" borderId="8" xfId="0" applyNumberFormat="1" applyFont="1" applyFill="1" applyBorder="1" applyAlignment="1" applyProtection="1">
      <alignment horizontal="center" vertical="center" readingOrder="2"/>
    </xf>
    <xf numFmtId="2" fontId="46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</xf>
    <xf numFmtId="0" fontId="47" fillId="6" borderId="8" xfId="0" applyNumberFormat="1" applyFont="1" applyFill="1" applyBorder="1" applyAlignment="1" applyProtection="1">
      <alignment horizontal="center" vertical="center" readingOrder="2"/>
    </xf>
    <xf numFmtId="0" fontId="48" fillId="6" borderId="8" xfId="0" applyNumberFormat="1" applyFont="1" applyFill="1" applyBorder="1" applyAlignment="1" applyProtection="1">
      <alignment horizontal="center" vertical="center" readingOrder="2"/>
    </xf>
    <xf numFmtId="1" fontId="49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38" fillId="0" borderId="8" xfId="0" applyNumberFormat="1" applyFont="1" applyFill="1" applyBorder="1" applyAlignment="1" applyProtection="1">
      <alignment vertical="center" readingOrder="2"/>
    </xf>
    <xf numFmtId="0" fontId="20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9" fillId="8" borderId="8" xfId="0" applyNumberFormat="1" applyFont="1" applyFill="1" applyBorder="1" applyAlignment="1" applyProtection="1">
      <alignment horizontal="center" vertical="center" wrapText="1" readingOrder="2"/>
    </xf>
    <xf numFmtId="0" fontId="19" fillId="7" borderId="8" xfId="0" applyNumberFormat="1" applyFont="1" applyFill="1" applyBorder="1" applyAlignment="1" applyProtection="1">
      <alignment horizontal="center" vertical="center" wrapText="1" readingOrder="2"/>
    </xf>
    <xf numFmtId="1" fontId="19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50" fillId="6" borderId="8" xfId="0" applyNumberFormat="1" applyFont="1" applyFill="1" applyBorder="1" applyAlignment="1" applyProtection="1">
      <alignment horizontal="center" vertical="center" readingOrder="2"/>
    </xf>
    <xf numFmtId="0" fontId="35" fillId="5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1" fontId="35" fillId="6" borderId="8" xfId="0" applyNumberFormat="1" applyFont="1" applyFill="1" applyBorder="1" applyAlignment="1" applyProtection="1">
      <alignment horizontal="center" vertical="center" readingOrder="2"/>
    </xf>
    <xf numFmtId="0" fontId="9" fillId="44" borderId="6" xfId="0" applyNumberFormat="1" applyFont="1" applyFill="1" applyBorder="1" applyAlignment="1" applyProtection="1">
      <alignment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0" fontId="70" fillId="6" borderId="8" xfId="3" applyFont="1" applyFill="1" applyBorder="1" applyAlignment="1">
      <alignment horizontal="center" vertical="center" wrapText="1"/>
    </xf>
    <xf numFmtId="0" fontId="69" fillId="6" borderId="8" xfId="3" applyFont="1" applyFill="1" applyBorder="1" applyAlignment="1">
      <alignment horizontal="center" vertical="center" wrapText="1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1" fontId="19" fillId="8" borderId="8" xfId="0" applyNumberFormat="1" applyFont="1" applyFill="1" applyBorder="1" applyAlignment="1" applyProtection="1">
      <alignment horizontal="center" vertical="center" wrapText="1" readingOrder="2"/>
    </xf>
    <xf numFmtId="0" fontId="4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68" fillId="44" borderId="5" xfId="0" applyNumberFormat="1" applyFont="1" applyFill="1" applyBorder="1" applyAlignment="1" applyProtection="1">
      <alignment horizontal="center" vertical="center" readingOrder="2"/>
    </xf>
    <xf numFmtId="0" fontId="68" fillId="44" borderId="6" xfId="0" applyNumberFormat="1" applyFont="1" applyFill="1" applyBorder="1" applyAlignment="1" applyProtection="1">
      <alignment horizontal="center" vertical="center" readingOrder="2"/>
    </xf>
    <xf numFmtId="0" fontId="68" fillId="44" borderId="7" xfId="0" applyNumberFormat="1" applyFont="1" applyFill="1" applyBorder="1" applyAlignment="1" applyProtection="1">
      <alignment horizontal="center" vertical="center" readingOrder="2"/>
    </xf>
    <xf numFmtId="0" fontId="2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35" fillId="4" borderId="8" xfId="0" applyNumberFormat="1" applyFont="1" applyFill="1" applyBorder="1" applyAlignment="1" applyProtection="1">
      <alignment horizontal="center" vertical="center" wrapText="1" readingOrder="2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4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7" fillId="12" borderId="8" xfId="3" applyFont="1" applyFill="1" applyBorder="1" applyAlignment="1">
      <alignment horizontal="center" vertical="center"/>
    </xf>
    <xf numFmtId="0" fontId="35" fillId="11" borderId="8" xfId="0" applyNumberFormat="1" applyFont="1" applyFill="1" applyBorder="1" applyAlignment="1" applyProtection="1">
      <alignment horizontal="center" vertical="center" readingOrder="2"/>
    </xf>
    <xf numFmtId="0" fontId="38" fillId="0" borderId="5" xfId="0" applyNumberFormat="1" applyFont="1" applyFill="1" applyBorder="1" applyAlignment="1" applyProtection="1">
      <alignment horizontal="center" vertical="center" readingOrder="2"/>
    </xf>
    <xf numFmtId="0" fontId="38" fillId="0" borderId="6" xfId="0" applyNumberFormat="1" applyFont="1" applyFill="1" applyBorder="1" applyAlignment="1" applyProtection="1">
      <alignment horizontal="center" vertical="center" readingOrder="2"/>
    </xf>
    <xf numFmtId="0" fontId="38" fillId="0" borderId="7" xfId="0" applyNumberFormat="1" applyFont="1" applyFill="1" applyBorder="1" applyAlignment="1" applyProtection="1">
      <alignment horizontal="center" vertical="center" readingOrder="2"/>
    </xf>
    <xf numFmtId="0" fontId="45" fillId="12" borderId="5" xfId="0" applyNumberFormat="1" applyFont="1" applyFill="1" applyBorder="1" applyAlignment="1" applyProtection="1">
      <alignment horizontal="center" vertical="center" readingOrder="2"/>
    </xf>
    <xf numFmtId="0" fontId="45" fillId="12" borderId="6" xfId="0" applyNumberFormat="1" applyFont="1" applyFill="1" applyBorder="1" applyAlignment="1" applyProtection="1">
      <alignment horizontal="center" vertical="center" readingOrder="2"/>
    </xf>
    <xf numFmtId="0" fontId="45" fillId="12" borderId="7" xfId="0" applyNumberFormat="1" applyFont="1" applyFill="1" applyBorder="1" applyAlignment="1" applyProtection="1">
      <alignment horizontal="center" vertical="center" readingOrder="2"/>
    </xf>
    <xf numFmtId="0" fontId="38" fillId="10" borderId="5" xfId="0" applyNumberFormat="1" applyFont="1" applyFill="1" applyBorder="1" applyAlignment="1" applyProtection="1">
      <alignment horizontal="center" vertical="center" readingOrder="2"/>
    </xf>
    <xf numFmtId="0" fontId="38" fillId="10" borderId="6" xfId="0" applyNumberFormat="1" applyFont="1" applyFill="1" applyBorder="1" applyAlignment="1" applyProtection="1">
      <alignment horizontal="center" vertical="center" readingOrder="2"/>
    </xf>
    <xf numFmtId="0" fontId="38" fillId="10" borderId="7" xfId="0" applyNumberFormat="1" applyFont="1" applyFill="1" applyBorder="1" applyAlignment="1" applyProtection="1">
      <alignment horizontal="center" vertical="center" readingOrder="2"/>
    </xf>
    <xf numFmtId="0" fontId="35" fillId="9" borderId="9" xfId="0" applyNumberFormat="1" applyFont="1" applyFill="1" applyBorder="1" applyAlignment="1" applyProtection="1">
      <alignment horizontal="center" vertical="center" wrapText="1" readingOrder="2"/>
    </xf>
    <xf numFmtId="0" fontId="35" fillId="9" borderId="10" xfId="0" applyNumberFormat="1" applyFont="1" applyFill="1" applyBorder="1" applyAlignment="1" applyProtection="1">
      <alignment horizontal="center" vertical="center" wrapText="1" readingOrder="2"/>
    </xf>
    <xf numFmtId="0" fontId="35" fillId="9" borderId="11" xfId="0" applyNumberFormat="1" applyFont="1" applyFill="1" applyBorder="1" applyAlignment="1" applyProtection="1">
      <alignment horizontal="center" vertical="center" wrapText="1" readingOrder="2"/>
    </xf>
    <xf numFmtId="0" fontId="38" fillId="12" borderId="9" xfId="0" applyNumberFormat="1" applyFont="1" applyFill="1" applyBorder="1" applyAlignment="1" applyProtection="1">
      <alignment horizontal="center" vertical="center" wrapText="1" readingOrder="2"/>
    </xf>
    <xf numFmtId="0" fontId="38" fillId="12" borderId="10" xfId="0" applyNumberFormat="1" applyFont="1" applyFill="1" applyBorder="1" applyAlignment="1" applyProtection="1">
      <alignment horizontal="center" vertical="center" wrapText="1" readingOrder="2"/>
    </xf>
    <xf numFmtId="0" fontId="38" fillId="12" borderId="11" xfId="0" applyNumberFormat="1" applyFont="1" applyFill="1" applyBorder="1" applyAlignment="1" applyProtection="1">
      <alignment horizontal="center" vertical="center" wrapText="1" readingOrder="2"/>
    </xf>
    <xf numFmtId="0" fontId="35" fillId="4" borderId="9" xfId="0" applyNumberFormat="1" applyFont="1" applyFill="1" applyBorder="1" applyAlignment="1" applyProtection="1">
      <alignment horizontal="center" vertical="center" wrapText="1" readingOrder="2"/>
    </xf>
    <xf numFmtId="0" fontId="35" fillId="4" borderId="10" xfId="0" applyNumberFormat="1" applyFont="1" applyFill="1" applyBorder="1" applyAlignment="1" applyProtection="1">
      <alignment horizontal="center" vertical="center" wrapText="1" readingOrder="2"/>
    </xf>
    <xf numFmtId="0" fontId="35" fillId="4" borderId="11" xfId="0" applyNumberFormat="1" applyFont="1" applyFill="1" applyBorder="1" applyAlignment="1" applyProtection="1">
      <alignment horizontal="center" vertical="center" wrapText="1" readingOrder="2"/>
    </xf>
    <xf numFmtId="0" fontId="14" fillId="0" borderId="2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22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2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24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25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26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10" borderId="5" xfId="0" applyNumberFormat="1" applyFont="1" applyFill="1" applyBorder="1" applyAlignment="1" applyProtection="1">
      <alignment horizontal="center" vertical="center" wrapText="1" readingOrder="2"/>
    </xf>
    <xf numFmtId="0" fontId="19" fillId="10" borderId="7" xfId="0" applyNumberFormat="1" applyFont="1" applyFill="1" applyBorder="1" applyAlignment="1" applyProtection="1">
      <alignment horizontal="center" vertical="center" wrapText="1" readingOrder="2"/>
    </xf>
    <xf numFmtId="1" fontId="19" fillId="8" borderId="5" xfId="0" applyNumberFormat="1" applyFont="1" applyFill="1" applyBorder="1" applyAlignment="1" applyProtection="1">
      <alignment horizontal="center" vertical="center" wrapText="1" readingOrder="2"/>
    </xf>
    <xf numFmtId="1" fontId="19" fillId="8" borderId="7" xfId="0" applyNumberFormat="1" applyFont="1" applyFill="1" applyBorder="1" applyAlignment="1" applyProtection="1">
      <alignment horizontal="center" vertical="center" wrapText="1" readingOrder="2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/>
    <cellStyle name="Normal" xfId="0" builtinId="0"/>
    <cellStyle name="Normal 2" xfId="2"/>
    <cellStyle name="Normal 3" xfId="3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 2" xfId="44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=""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=""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89</xdr:row>
      <xdr:rowOff>44450</xdr:rowOff>
    </xdr:from>
    <xdr:to>
      <xdr:col>31</xdr:col>
      <xdr:colOff>298450</xdr:colOff>
      <xdr:row>90</xdr:row>
      <xdr:rowOff>19050</xdr:rowOff>
    </xdr:to>
    <xdr:pic>
      <xdr:nvPicPr>
        <xdr:cNvPr id="2130" name="Picture 2">
          <a:extLst>
            <a:ext uri="{FF2B5EF4-FFF2-40B4-BE49-F238E27FC236}">
              <a16:creationId xmlns=""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=""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=""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=""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8" name="Picture 2">
          <a:extLst>
            <a:ext uri="{FF2B5EF4-FFF2-40B4-BE49-F238E27FC236}">
              <a16:creationId xmlns=""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9" name="Picture 2">
          <a:extLst>
            <a:ext uri="{FF2B5EF4-FFF2-40B4-BE49-F238E27FC236}">
              <a16:creationId xmlns=""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=""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=""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2606"/>
  <sheetViews>
    <sheetView rightToLeft="1" tabSelected="1" workbookViewId="0">
      <selection activeCell="H90" sqref="H90:V90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24.42578125" style="10" customWidth="1"/>
    <col min="4" max="4" width="8.5703125" style="10" customWidth="1"/>
    <col min="5" max="5" width="9.85546875" style="10" hidden="1" customWidth="1"/>
    <col min="6" max="6" width="5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5.5703125" style="11" customWidth="1"/>
    <col min="11" max="11" width="4.28515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39" s="1" customFormat="1" ht="32.25" thickTop="1" thickBot="1">
      <c r="B1" s="62" t="s">
        <v>16</v>
      </c>
      <c r="C1" s="63"/>
      <c r="D1" s="77"/>
      <c r="E1" s="8"/>
      <c r="H1" s="78" t="s">
        <v>85</v>
      </c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80"/>
      <c r="W1" s="7"/>
      <c r="X1" s="7"/>
      <c r="Z1" s="9"/>
      <c r="AA1" s="9"/>
      <c r="AB1" s="9"/>
      <c r="AC1" s="9"/>
      <c r="AD1" s="9"/>
      <c r="AE1" s="9"/>
      <c r="AF1" s="9"/>
      <c r="AG1" s="75"/>
    </row>
    <row r="2" spans="1:139" s="1" customFormat="1" ht="8.25" customHeight="1" thickTop="1" thickBot="1">
      <c r="AB2" s="16"/>
      <c r="AC2" s="16"/>
      <c r="AD2" s="16"/>
      <c r="AE2" s="16"/>
      <c r="AF2" s="16"/>
      <c r="AG2" s="75"/>
    </row>
    <row r="3" spans="1:139" s="1" customFormat="1" ht="28.5" thickTop="1" thickBot="1">
      <c r="B3" s="62" t="s">
        <v>17</v>
      </c>
      <c r="C3" s="63"/>
      <c r="D3" s="77"/>
      <c r="E3" s="2"/>
      <c r="H3" s="78" t="s">
        <v>29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7"/>
      <c r="X3" s="7"/>
      <c r="Z3" s="67" t="s">
        <v>36</v>
      </c>
      <c r="AA3" s="68"/>
      <c r="AB3" s="68"/>
      <c r="AC3" s="68"/>
      <c r="AD3" s="68"/>
      <c r="AE3" s="68"/>
      <c r="AF3" s="69"/>
      <c r="AG3" s="75"/>
    </row>
    <row r="4" spans="1:139" s="1" customFormat="1" ht="5.45" customHeight="1" thickTop="1" thickBot="1">
      <c r="AG4" s="75"/>
    </row>
    <row r="5" spans="1:139" s="2" customFormat="1" ht="27.75" thickTop="1" thickBot="1">
      <c r="B5" s="62" t="s">
        <v>30</v>
      </c>
      <c r="C5" s="63"/>
      <c r="D5" s="26">
        <v>40</v>
      </c>
      <c r="E5" s="17"/>
      <c r="H5" s="17"/>
      <c r="I5" s="17"/>
      <c r="J5" s="17"/>
      <c r="K5" s="17"/>
      <c r="M5" s="56"/>
      <c r="N5" s="64" t="s">
        <v>37</v>
      </c>
      <c r="O5" s="65"/>
      <c r="P5" s="66"/>
      <c r="Q5" s="56"/>
      <c r="R5" s="17"/>
      <c r="S5" s="17"/>
      <c r="T5" s="17"/>
      <c r="U5" s="17"/>
      <c r="V5" s="17"/>
      <c r="W5" s="17"/>
      <c r="X5" s="17"/>
      <c r="Y5" s="17"/>
      <c r="Z5" s="67" t="s">
        <v>28</v>
      </c>
      <c r="AA5" s="68"/>
      <c r="AB5" s="68"/>
      <c r="AC5" s="68"/>
      <c r="AD5" s="68"/>
      <c r="AE5" s="68"/>
      <c r="AF5" s="69"/>
      <c r="AG5" s="75"/>
    </row>
    <row r="6" spans="1:139" s="2" customFormat="1" ht="9" customHeight="1" thickTop="1" thickBot="1">
      <c r="AG6" s="75"/>
    </row>
    <row r="7" spans="1:139" s="3" customFormat="1" ht="24.75" customHeight="1" thickTop="1" thickBot="1">
      <c r="A7" s="1"/>
      <c r="B7" s="70" t="s">
        <v>18</v>
      </c>
      <c r="C7" s="70" t="s">
        <v>31</v>
      </c>
      <c r="D7" s="84" t="s">
        <v>0</v>
      </c>
      <c r="E7" s="73" t="s">
        <v>1</v>
      </c>
      <c r="F7" s="74" t="s">
        <v>2</v>
      </c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19"/>
      <c r="AE7" s="81" t="s">
        <v>3</v>
      </c>
      <c r="AF7" s="81" t="s">
        <v>15</v>
      </c>
      <c r="AG7" s="76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5.5" thickTop="1" thickBot="1">
      <c r="A8" s="1"/>
      <c r="B8" s="71"/>
      <c r="C8" s="71"/>
      <c r="D8" s="85"/>
      <c r="E8" s="73"/>
      <c r="F8" s="74" t="s">
        <v>4</v>
      </c>
      <c r="G8" s="74"/>
      <c r="H8" s="74"/>
      <c r="I8" s="74"/>
      <c r="J8" s="74" t="s">
        <v>5</v>
      </c>
      <c r="K8" s="74"/>
      <c r="L8" s="74"/>
      <c r="M8" s="74"/>
      <c r="N8" s="74" t="s">
        <v>6</v>
      </c>
      <c r="O8" s="74"/>
      <c r="P8" s="74"/>
      <c r="Q8" s="74"/>
      <c r="R8" s="74" t="s">
        <v>7</v>
      </c>
      <c r="S8" s="74"/>
      <c r="T8" s="74"/>
      <c r="U8" s="74"/>
      <c r="V8" s="74" t="s">
        <v>8</v>
      </c>
      <c r="W8" s="74"/>
      <c r="X8" s="74"/>
      <c r="Y8" s="74"/>
      <c r="Z8" s="74" t="s">
        <v>9</v>
      </c>
      <c r="AA8" s="74"/>
      <c r="AB8" s="74"/>
      <c r="AC8" s="74"/>
      <c r="AD8" s="19"/>
      <c r="AE8" s="82"/>
      <c r="AF8" s="82"/>
      <c r="AG8" s="76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5.5" thickTop="1" thickBot="1">
      <c r="A9" s="1"/>
      <c r="B9" s="72"/>
      <c r="C9" s="72"/>
      <c r="D9" s="86"/>
      <c r="E9" s="73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88"/>
      <c r="AE9" s="83"/>
      <c r="AF9" s="83"/>
      <c r="AG9" s="76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32" t="s">
        <v>46</v>
      </c>
      <c r="D10" s="31">
        <v>2</v>
      </c>
      <c r="E10" s="20">
        <v>6.25E-2</v>
      </c>
      <c r="F10" s="21">
        <v>3</v>
      </c>
      <c r="G10" s="22">
        <v>0</v>
      </c>
      <c r="H10" s="29">
        <v>0</v>
      </c>
      <c r="I10" s="23">
        <v>0</v>
      </c>
      <c r="J10" s="24">
        <v>5</v>
      </c>
      <c r="K10" s="24">
        <v>0</v>
      </c>
      <c r="L10" s="29">
        <v>1</v>
      </c>
      <c r="M10" s="23">
        <v>0</v>
      </c>
      <c r="N10" s="24">
        <v>4</v>
      </c>
      <c r="O10" s="24">
        <v>0</v>
      </c>
      <c r="P10" s="29">
        <v>1</v>
      </c>
      <c r="Q10" s="23">
        <v>0</v>
      </c>
      <c r="R10" s="24">
        <v>1</v>
      </c>
      <c r="S10" s="24">
        <v>0</v>
      </c>
      <c r="T10" s="29">
        <v>0</v>
      </c>
      <c r="U10" s="23">
        <v>0</v>
      </c>
      <c r="V10" s="24">
        <v>1</v>
      </c>
      <c r="W10" s="24">
        <v>0</v>
      </c>
      <c r="X10" s="29">
        <v>0</v>
      </c>
      <c r="Y10" s="23">
        <v>0</v>
      </c>
      <c r="Z10" s="24">
        <v>1</v>
      </c>
      <c r="AA10" s="24">
        <v>0</v>
      </c>
      <c r="AB10" s="29">
        <v>0</v>
      </c>
      <c r="AC10" s="23">
        <f>AB10</f>
        <v>0</v>
      </c>
      <c r="AD10" s="88"/>
      <c r="AE10" s="21">
        <f>F10+J10+N10+R10+V10+Z10</f>
        <v>15</v>
      </c>
      <c r="AF10" s="30">
        <v>1</v>
      </c>
      <c r="AG10" s="76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32" t="s">
        <v>34</v>
      </c>
      <c r="D11" s="31">
        <v>2</v>
      </c>
      <c r="E11" s="20">
        <v>6.25E-2</v>
      </c>
      <c r="F11" s="21">
        <v>1</v>
      </c>
      <c r="G11" s="22">
        <v>0</v>
      </c>
      <c r="H11" s="29">
        <v>0</v>
      </c>
      <c r="I11" s="23"/>
      <c r="J11" s="24">
        <v>3</v>
      </c>
      <c r="K11" s="24">
        <v>0</v>
      </c>
      <c r="L11" s="29">
        <v>1</v>
      </c>
      <c r="M11" s="23"/>
      <c r="N11" s="24">
        <v>3</v>
      </c>
      <c r="O11" s="24">
        <v>0</v>
      </c>
      <c r="P11" s="29">
        <v>1</v>
      </c>
      <c r="Q11" s="23"/>
      <c r="R11" s="24">
        <v>1</v>
      </c>
      <c r="S11" s="24">
        <v>0</v>
      </c>
      <c r="T11" s="29">
        <v>0</v>
      </c>
      <c r="U11" s="23"/>
      <c r="V11" s="24">
        <v>1</v>
      </c>
      <c r="W11" s="24">
        <v>0</v>
      </c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88"/>
      <c r="AE11" s="21">
        <f>F11+J11+N11+R11+V11+Z11</f>
        <v>9</v>
      </c>
      <c r="AF11" s="30">
        <v>1</v>
      </c>
      <c r="AG11" s="76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32" t="s">
        <v>47</v>
      </c>
      <c r="D12" s="31">
        <v>1</v>
      </c>
      <c r="E12" s="20">
        <v>6.25E-2</v>
      </c>
      <c r="F12" s="21">
        <v>1</v>
      </c>
      <c r="G12" s="22">
        <v>0</v>
      </c>
      <c r="H12" s="29">
        <v>0</v>
      </c>
      <c r="I12" s="23"/>
      <c r="J12" s="24">
        <v>1</v>
      </c>
      <c r="K12" s="24">
        <v>0</v>
      </c>
      <c r="L12" s="29">
        <v>0</v>
      </c>
      <c r="M12" s="23"/>
      <c r="N12" s="24">
        <v>1</v>
      </c>
      <c r="O12" s="24">
        <v>0</v>
      </c>
      <c r="P12" s="29">
        <v>0</v>
      </c>
      <c r="Q12" s="23"/>
      <c r="R12" s="24">
        <v>1</v>
      </c>
      <c r="S12" s="24">
        <v>0</v>
      </c>
      <c r="T12" s="29">
        <v>0</v>
      </c>
      <c r="U12" s="23"/>
      <c r="V12" s="24">
        <v>1</v>
      </c>
      <c r="W12" s="24">
        <v>0</v>
      </c>
      <c r="X12" s="29">
        <v>0</v>
      </c>
      <c r="Y12" s="23"/>
      <c r="Z12" s="24">
        <v>1</v>
      </c>
      <c r="AA12" s="24">
        <v>0</v>
      </c>
      <c r="AB12" s="29">
        <v>1</v>
      </c>
      <c r="AC12" s="23"/>
      <c r="AD12" s="88"/>
      <c r="AE12" s="21">
        <f t="shared" ref="AE12:AE17" si="0">F12+J12+N12+R12+V12+Z12</f>
        <v>6</v>
      </c>
      <c r="AF12" s="30">
        <v>1</v>
      </c>
      <c r="AG12" s="76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32" t="s">
        <v>48</v>
      </c>
      <c r="D13" s="31">
        <v>2</v>
      </c>
      <c r="E13" s="20">
        <v>6.25E-2</v>
      </c>
      <c r="F13" s="21">
        <v>1</v>
      </c>
      <c r="G13" s="22">
        <v>0</v>
      </c>
      <c r="H13" s="29">
        <v>0</v>
      </c>
      <c r="I13" s="23"/>
      <c r="J13" s="24">
        <v>2</v>
      </c>
      <c r="K13" s="24">
        <v>0</v>
      </c>
      <c r="L13" s="29">
        <v>1</v>
      </c>
      <c r="M13" s="23"/>
      <c r="N13" s="24">
        <v>1</v>
      </c>
      <c r="O13" s="24">
        <v>0</v>
      </c>
      <c r="P13" s="29">
        <v>0</v>
      </c>
      <c r="Q13" s="23"/>
      <c r="R13" s="24">
        <v>1</v>
      </c>
      <c r="S13" s="24">
        <v>0</v>
      </c>
      <c r="T13" s="29">
        <v>1</v>
      </c>
      <c r="U13" s="23"/>
      <c r="V13" s="24">
        <v>1</v>
      </c>
      <c r="W13" s="24">
        <v>0</v>
      </c>
      <c r="X13" s="29">
        <v>0</v>
      </c>
      <c r="Y13" s="23"/>
      <c r="Z13" s="24">
        <v>1</v>
      </c>
      <c r="AA13" s="24">
        <v>0</v>
      </c>
      <c r="AB13" s="29">
        <v>0</v>
      </c>
      <c r="AC13" s="23"/>
      <c r="AD13" s="88"/>
      <c r="AE13" s="21">
        <f t="shared" si="0"/>
        <v>7</v>
      </c>
      <c r="AF13" s="30">
        <v>1</v>
      </c>
      <c r="AG13" s="76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5.5" thickTop="1" thickBot="1">
      <c r="B14" s="31">
        <v>5</v>
      </c>
      <c r="C14" s="32" t="s">
        <v>49</v>
      </c>
      <c r="D14" s="31">
        <v>1</v>
      </c>
      <c r="E14" s="20">
        <v>6.25E-2</v>
      </c>
      <c r="F14" s="21">
        <v>0</v>
      </c>
      <c r="G14" s="22">
        <v>0</v>
      </c>
      <c r="H14" s="29">
        <v>0</v>
      </c>
      <c r="I14" s="23">
        <v>0</v>
      </c>
      <c r="J14" s="24">
        <v>1</v>
      </c>
      <c r="K14" s="24">
        <v>0</v>
      </c>
      <c r="L14" s="29">
        <v>0</v>
      </c>
      <c r="M14" s="23">
        <v>0</v>
      </c>
      <c r="N14" s="24">
        <v>1</v>
      </c>
      <c r="O14" s="24">
        <v>0</v>
      </c>
      <c r="P14" s="29">
        <v>1</v>
      </c>
      <c r="Q14" s="23">
        <v>0</v>
      </c>
      <c r="R14" s="24">
        <v>1</v>
      </c>
      <c r="S14" s="24">
        <v>0</v>
      </c>
      <c r="T14" s="29">
        <v>0</v>
      </c>
      <c r="U14" s="23">
        <v>0</v>
      </c>
      <c r="V14" s="24">
        <v>0</v>
      </c>
      <c r="W14" s="24">
        <v>0</v>
      </c>
      <c r="X14" s="29">
        <v>0</v>
      </c>
      <c r="Y14" s="23">
        <v>0</v>
      </c>
      <c r="Z14" s="24">
        <v>0</v>
      </c>
      <c r="AA14" s="24">
        <v>0</v>
      </c>
      <c r="AB14" s="29">
        <v>0</v>
      </c>
      <c r="AC14" s="23">
        <f>AB14</f>
        <v>0</v>
      </c>
      <c r="AD14" s="88"/>
      <c r="AE14" s="21">
        <f t="shared" si="0"/>
        <v>3</v>
      </c>
      <c r="AF14" s="30">
        <f t="shared" ref="AF12:AF18" si="1">H14+L14+P14+T14+X14+AB14</f>
        <v>1</v>
      </c>
      <c r="AG14" s="76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33" thickTop="1" thickBot="1">
      <c r="B15" s="30">
        <v>6</v>
      </c>
      <c r="C15" s="32" t="s">
        <v>50</v>
      </c>
      <c r="D15" s="31">
        <v>2</v>
      </c>
      <c r="E15" s="20">
        <v>6.25E-2</v>
      </c>
      <c r="F15" s="21">
        <v>3</v>
      </c>
      <c r="G15" s="22">
        <v>0</v>
      </c>
      <c r="H15" s="29">
        <v>1</v>
      </c>
      <c r="I15" s="23"/>
      <c r="J15" s="24">
        <v>3</v>
      </c>
      <c r="K15" s="24">
        <v>0</v>
      </c>
      <c r="L15" s="29">
        <v>0</v>
      </c>
      <c r="M15" s="23"/>
      <c r="N15" s="24">
        <v>4</v>
      </c>
      <c r="O15" s="24">
        <v>0</v>
      </c>
      <c r="P15" s="29">
        <v>1</v>
      </c>
      <c r="Q15" s="23"/>
      <c r="R15" s="24">
        <v>1</v>
      </c>
      <c r="S15" s="24">
        <v>0</v>
      </c>
      <c r="T15" s="29">
        <v>0</v>
      </c>
      <c r="U15" s="23"/>
      <c r="V15" s="24">
        <v>1</v>
      </c>
      <c r="W15" s="24">
        <v>0</v>
      </c>
      <c r="X15" s="29">
        <v>0</v>
      </c>
      <c r="Y15" s="23"/>
      <c r="Z15" s="24">
        <v>1</v>
      </c>
      <c r="AA15" s="24">
        <v>0</v>
      </c>
      <c r="AB15" s="29">
        <v>0</v>
      </c>
      <c r="AC15" s="23">
        <f>AB15</f>
        <v>0</v>
      </c>
      <c r="AD15" s="88"/>
      <c r="AE15" s="21">
        <f>F15+J15+N15+R15+V15+Z15</f>
        <v>13</v>
      </c>
      <c r="AF15" s="30">
        <v>1</v>
      </c>
      <c r="AG15" s="76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33" thickTop="1" thickBot="1">
      <c r="B16" s="31">
        <v>7</v>
      </c>
      <c r="C16" s="32" t="s">
        <v>51</v>
      </c>
      <c r="D16" s="31">
        <v>1</v>
      </c>
      <c r="E16" s="20">
        <v>6.25E-2</v>
      </c>
      <c r="F16" s="21">
        <v>2</v>
      </c>
      <c r="G16" s="22">
        <v>0</v>
      </c>
      <c r="H16" s="29">
        <v>1</v>
      </c>
      <c r="I16" s="23"/>
      <c r="J16" s="24">
        <v>2</v>
      </c>
      <c r="K16" s="24">
        <v>0</v>
      </c>
      <c r="L16" s="29">
        <v>0</v>
      </c>
      <c r="M16" s="23"/>
      <c r="N16" s="24">
        <v>1</v>
      </c>
      <c r="O16" s="24">
        <v>0</v>
      </c>
      <c r="P16" s="29">
        <v>0</v>
      </c>
      <c r="Q16" s="23"/>
      <c r="R16" s="24">
        <v>1</v>
      </c>
      <c r="S16" s="24">
        <v>0</v>
      </c>
      <c r="T16" s="29">
        <v>1</v>
      </c>
      <c r="U16" s="23"/>
      <c r="V16" s="24">
        <v>1</v>
      </c>
      <c r="W16" s="24">
        <v>0</v>
      </c>
      <c r="X16" s="29">
        <v>0</v>
      </c>
      <c r="Y16" s="23"/>
      <c r="Z16" s="24">
        <v>1</v>
      </c>
      <c r="AA16" s="24">
        <v>0</v>
      </c>
      <c r="AB16" s="29">
        <v>0</v>
      </c>
      <c r="AC16" s="23">
        <f>AB16</f>
        <v>0</v>
      </c>
      <c r="AD16" s="88"/>
      <c r="AE16" s="21">
        <f t="shared" si="0"/>
        <v>8</v>
      </c>
      <c r="AF16" s="30">
        <v>1</v>
      </c>
      <c r="AG16" s="76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25.5" thickTop="1" thickBot="1">
      <c r="B17" s="30">
        <v>8</v>
      </c>
      <c r="C17" s="32" t="s">
        <v>52</v>
      </c>
      <c r="D17" s="31">
        <v>2</v>
      </c>
      <c r="E17" s="20">
        <v>3.125E-2</v>
      </c>
      <c r="F17" s="21">
        <v>2</v>
      </c>
      <c r="G17" s="22">
        <v>0</v>
      </c>
      <c r="H17" s="29">
        <v>1</v>
      </c>
      <c r="I17" s="23"/>
      <c r="J17" s="24">
        <v>2</v>
      </c>
      <c r="K17" s="24">
        <v>0</v>
      </c>
      <c r="L17" s="29">
        <v>0</v>
      </c>
      <c r="M17" s="23"/>
      <c r="N17" s="24">
        <v>3</v>
      </c>
      <c r="O17" s="24">
        <v>0</v>
      </c>
      <c r="P17" s="29">
        <v>1</v>
      </c>
      <c r="Q17" s="23"/>
      <c r="R17" s="24">
        <v>1</v>
      </c>
      <c r="S17" s="24">
        <v>0</v>
      </c>
      <c r="T17" s="29">
        <v>0</v>
      </c>
      <c r="U17" s="23"/>
      <c r="V17" s="24">
        <v>1</v>
      </c>
      <c r="W17" s="24">
        <v>0</v>
      </c>
      <c r="X17" s="29">
        <v>0</v>
      </c>
      <c r="Y17" s="23"/>
      <c r="Z17" s="24">
        <v>0</v>
      </c>
      <c r="AA17" s="24">
        <v>0</v>
      </c>
      <c r="AB17" s="29">
        <v>0</v>
      </c>
      <c r="AC17" s="23">
        <f>AB17</f>
        <v>0</v>
      </c>
      <c r="AD17" s="88"/>
      <c r="AE17" s="21">
        <f t="shared" si="0"/>
        <v>9</v>
      </c>
      <c r="AF17" s="30">
        <v>1</v>
      </c>
      <c r="AG17" s="76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33" thickTop="1" thickBot="1">
      <c r="B18" s="31">
        <v>9</v>
      </c>
      <c r="C18" s="32" t="s">
        <v>53</v>
      </c>
      <c r="D18" s="31">
        <v>1</v>
      </c>
      <c r="E18" s="20">
        <v>3.125E-2</v>
      </c>
      <c r="F18" s="21">
        <v>2</v>
      </c>
      <c r="G18" s="22">
        <v>0</v>
      </c>
      <c r="H18" s="29">
        <v>0</v>
      </c>
      <c r="I18" s="23"/>
      <c r="J18" s="24">
        <v>2</v>
      </c>
      <c r="K18" s="24">
        <v>0</v>
      </c>
      <c r="L18" s="29">
        <v>0</v>
      </c>
      <c r="M18" s="23"/>
      <c r="N18" s="24">
        <v>4</v>
      </c>
      <c r="O18" s="24">
        <v>0</v>
      </c>
      <c r="P18" s="29">
        <v>1</v>
      </c>
      <c r="Q18" s="23"/>
      <c r="R18" s="24">
        <v>1</v>
      </c>
      <c r="S18" s="24">
        <v>0</v>
      </c>
      <c r="T18" s="29">
        <v>0</v>
      </c>
      <c r="U18" s="23"/>
      <c r="V18" s="24">
        <v>1</v>
      </c>
      <c r="W18" s="24">
        <v>0</v>
      </c>
      <c r="X18" s="29">
        <v>0</v>
      </c>
      <c r="Y18" s="23"/>
      <c r="Z18" s="24">
        <v>1</v>
      </c>
      <c r="AA18" s="24">
        <v>0</v>
      </c>
      <c r="AB18" s="29">
        <v>0</v>
      </c>
      <c r="AC18" s="23">
        <f>AB18</f>
        <v>0</v>
      </c>
      <c r="AD18" s="88"/>
      <c r="AE18" s="21">
        <f>F18+J18+N18+R18+V18+Z18</f>
        <v>11</v>
      </c>
      <c r="AF18" s="30">
        <v>0</v>
      </c>
      <c r="AG18" s="76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5" customFormat="1" ht="21.75" thickTop="1" thickBot="1">
      <c r="B19" s="87" t="s">
        <v>13</v>
      </c>
      <c r="C19" s="87"/>
      <c r="D19" s="41">
        <f>SUM(D10:D18)</f>
        <v>14</v>
      </c>
      <c r="E19" s="34">
        <f>SUM(E10:E18)</f>
        <v>0.5</v>
      </c>
      <c r="F19" s="39">
        <f>SUM(F10:F18)</f>
        <v>15</v>
      </c>
      <c r="G19" s="34"/>
      <c r="H19" s="42">
        <f>SUM(H10:H18)</f>
        <v>3</v>
      </c>
      <c r="I19" s="35">
        <f>SUM(I10:I18)</f>
        <v>0</v>
      </c>
      <c r="J19" s="40">
        <f>SUM(J10:J18)</f>
        <v>21</v>
      </c>
      <c r="K19" s="34"/>
      <c r="L19" s="42">
        <f>SUM(L10:L18)</f>
        <v>3</v>
      </c>
      <c r="M19" s="36">
        <f>SUM(M10:M18)</f>
        <v>0</v>
      </c>
      <c r="N19" s="40">
        <f>SUM(N10:N18)</f>
        <v>22</v>
      </c>
      <c r="O19" s="34"/>
      <c r="P19" s="42">
        <f>SUM(P10:P18)</f>
        <v>6</v>
      </c>
      <c r="Q19" s="36">
        <f>SUM(Q10:Q18)</f>
        <v>0</v>
      </c>
      <c r="R19" s="40">
        <f>SUM(R10:R18)</f>
        <v>9</v>
      </c>
      <c r="S19" s="34"/>
      <c r="T19" s="42">
        <f>SUM(T10:T18)</f>
        <v>2</v>
      </c>
      <c r="U19" s="37">
        <f>SUM(U10:U18)</f>
        <v>0</v>
      </c>
      <c r="V19" s="40">
        <f>SUM(V10:V18)</f>
        <v>8</v>
      </c>
      <c r="W19" s="34"/>
      <c r="X19" s="42">
        <f>SUM(X10:X18)</f>
        <v>0</v>
      </c>
      <c r="Y19" s="38">
        <f>SUM(Y10:Y18)</f>
        <v>0</v>
      </c>
      <c r="Z19" s="40">
        <f>SUM(Z10:Z18)</f>
        <v>6</v>
      </c>
      <c r="AA19" s="34"/>
      <c r="AB19" s="42">
        <f>SUM(AB10:AB18)</f>
        <v>1</v>
      </c>
      <c r="AC19" s="25">
        <f>SUM(AC10:AC18)</f>
        <v>0</v>
      </c>
      <c r="AD19" s="88"/>
      <c r="AE19" s="33">
        <f>SUM(AE10:AE18)</f>
        <v>81</v>
      </c>
      <c r="AF19" s="43">
        <f>SUM(AF10:AF18)</f>
        <v>8</v>
      </c>
      <c r="AG19" s="76"/>
    </row>
    <row r="20" spans="1:139" s="1" customFormat="1" ht="24.75" thickTop="1"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139" s="1" customFormat="1"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6" customFormat="1">
      <c r="B22" s="18" t="s">
        <v>20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 ht="5.0999999999999996" customHeight="1" thickBo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1" customFormat="1" ht="32.25" thickTop="1" thickBot="1">
      <c r="B24" s="62" t="s">
        <v>16</v>
      </c>
      <c r="C24" s="63"/>
      <c r="D24" s="77"/>
      <c r="E24" s="8"/>
      <c r="H24" s="78" t="s">
        <v>85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0"/>
      <c r="W24" s="7"/>
      <c r="X24" s="7"/>
      <c r="Z24" s="9"/>
      <c r="AA24" s="9"/>
      <c r="AB24" s="9"/>
      <c r="AC24" s="9"/>
      <c r="AD24" s="9"/>
      <c r="AE24" s="9"/>
      <c r="AF24" s="9"/>
      <c r="AG24" s="75"/>
    </row>
    <row r="25" spans="1:139" s="1" customFormat="1" ht="8.25" customHeight="1" thickTop="1" thickBot="1">
      <c r="AB25" s="16"/>
      <c r="AC25" s="16"/>
      <c r="AD25" s="16"/>
      <c r="AE25" s="16"/>
      <c r="AF25" s="16"/>
      <c r="AG25" s="75"/>
    </row>
    <row r="26" spans="1:139" s="1" customFormat="1" ht="28.5" thickTop="1" thickBot="1">
      <c r="B26" s="62" t="s">
        <v>17</v>
      </c>
      <c r="C26" s="63"/>
      <c r="D26" s="77"/>
      <c r="E26" s="2"/>
      <c r="H26" s="78" t="s">
        <v>29</v>
      </c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80"/>
      <c r="W26" s="7"/>
      <c r="X26" s="7"/>
      <c r="Z26" s="67" t="s">
        <v>36</v>
      </c>
      <c r="AA26" s="68"/>
      <c r="AB26" s="68"/>
      <c r="AC26" s="68"/>
      <c r="AD26" s="68"/>
      <c r="AE26" s="68"/>
      <c r="AF26" s="69"/>
      <c r="AG26" s="75"/>
    </row>
    <row r="27" spans="1:139" s="1" customFormat="1" ht="5.45" customHeight="1" thickTop="1" thickBot="1">
      <c r="AG27" s="75"/>
    </row>
    <row r="28" spans="1:139" s="2" customFormat="1" ht="27.75" thickTop="1" thickBot="1">
      <c r="B28" s="62" t="s">
        <v>30</v>
      </c>
      <c r="C28" s="63"/>
      <c r="D28" s="26">
        <v>40</v>
      </c>
      <c r="E28" s="17"/>
      <c r="H28" s="17"/>
      <c r="I28" s="17"/>
      <c r="J28" s="17"/>
      <c r="K28" s="17"/>
      <c r="M28" s="56"/>
      <c r="N28" s="64" t="s">
        <v>37</v>
      </c>
      <c r="O28" s="65"/>
      <c r="P28" s="66"/>
      <c r="Q28" s="56"/>
      <c r="R28" s="17"/>
      <c r="S28" s="17"/>
      <c r="T28" s="17"/>
      <c r="U28" s="17"/>
      <c r="V28" s="17"/>
      <c r="W28" s="17"/>
      <c r="X28" s="17"/>
      <c r="Y28" s="17"/>
      <c r="Z28" s="67" t="s">
        <v>32</v>
      </c>
      <c r="AA28" s="68"/>
      <c r="AB28" s="68"/>
      <c r="AC28" s="68"/>
      <c r="AD28" s="68"/>
      <c r="AE28" s="68"/>
      <c r="AF28" s="69"/>
      <c r="AG28" s="75"/>
    </row>
    <row r="29" spans="1:139" s="2" customFormat="1" ht="9" customHeight="1" thickTop="1" thickBot="1">
      <c r="AG29" s="75"/>
    </row>
    <row r="30" spans="1:139" s="3" customFormat="1" ht="24.75" customHeight="1" thickTop="1" thickBot="1">
      <c r="A30" s="1"/>
      <c r="B30" s="70" t="s">
        <v>18</v>
      </c>
      <c r="C30" s="70" t="s">
        <v>31</v>
      </c>
      <c r="D30" s="84" t="s">
        <v>0</v>
      </c>
      <c r="E30" s="73" t="s">
        <v>1</v>
      </c>
      <c r="F30" s="74" t="s">
        <v>2</v>
      </c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19"/>
      <c r="AE30" s="81" t="s">
        <v>3</v>
      </c>
      <c r="AF30" s="81" t="s">
        <v>15</v>
      </c>
      <c r="AG30" s="76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5.5" thickTop="1" thickBot="1">
      <c r="A31" s="1"/>
      <c r="B31" s="71"/>
      <c r="C31" s="71"/>
      <c r="D31" s="85"/>
      <c r="E31" s="73"/>
      <c r="F31" s="74" t="s">
        <v>4</v>
      </c>
      <c r="G31" s="74"/>
      <c r="H31" s="74"/>
      <c r="I31" s="74"/>
      <c r="J31" s="74" t="s">
        <v>5</v>
      </c>
      <c r="K31" s="74"/>
      <c r="L31" s="74"/>
      <c r="M31" s="74"/>
      <c r="N31" s="74" t="s">
        <v>6</v>
      </c>
      <c r="O31" s="74"/>
      <c r="P31" s="74"/>
      <c r="Q31" s="74"/>
      <c r="R31" s="74" t="s">
        <v>7</v>
      </c>
      <c r="S31" s="74"/>
      <c r="T31" s="74"/>
      <c r="U31" s="74"/>
      <c r="V31" s="74" t="s">
        <v>8</v>
      </c>
      <c r="W31" s="74"/>
      <c r="X31" s="74"/>
      <c r="Y31" s="74"/>
      <c r="Z31" s="74" t="s">
        <v>9</v>
      </c>
      <c r="AA31" s="74"/>
      <c r="AB31" s="74"/>
      <c r="AC31" s="74"/>
      <c r="AD31" s="19"/>
      <c r="AE31" s="82"/>
      <c r="AF31" s="82"/>
      <c r="AG31" s="76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5.5" thickTop="1" thickBot="1">
      <c r="A32" s="1"/>
      <c r="B32" s="72"/>
      <c r="C32" s="72"/>
      <c r="D32" s="86"/>
      <c r="E32" s="73"/>
      <c r="F32" s="27" t="s">
        <v>10</v>
      </c>
      <c r="G32" s="27" t="s">
        <v>11</v>
      </c>
      <c r="H32" s="28" t="s">
        <v>12</v>
      </c>
      <c r="I32" s="27" t="s">
        <v>14</v>
      </c>
      <c r="J32" s="27" t="s">
        <v>10</v>
      </c>
      <c r="K32" s="27" t="s">
        <v>11</v>
      </c>
      <c r="L32" s="28" t="s">
        <v>12</v>
      </c>
      <c r="M32" s="27" t="s">
        <v>14</v>
      </c>
      <c r="N32" s="27" t="s">
        <v>10</v>
      </c>
      <c r="O32" s="27" t="s">
        <v>11</v>
      </c>
      <c r="P32" s="28" t="s">
        <v>12</v>
      </c>
      <c r="Q32" s="27" t="s">
        <v>14</v>
      </c>
      <c r="R32" s="27" t="s">
        <v>10</v>
      </c>
      <c r="S32" s="27" t="s">
        <v>11</v>
      </c>
      <c r="T32" s="28" t="s">
        <v>12</v>
      </c>
      <c r="U32" s="27" t="s">
        <v>14</v>
      </c>
      <c r="V32" s="27" t="s">
        <v>10</v>
      </c>
      <c r="W32" s="27" t="s">
        <v>11</v>
      </c>
      <c r="X32" s="28" t="s">
        <v>12</v>
      </c>
      <c r="Y32" s="27" t="s">
        <v>14</v>
      </c>
      <c r="Z32" s="27" t="s">
        <v>10</v>
      </c>
      <c r="AA32" s="27" t="s">
        <v>11</v>
      </c>
      <c r="AB32" s="28" t="s">
        <v>12</v>
      </c>
      <c r="AC32" s="27" t="s">
        <v>14</v>
      </c>
      <c r="AD32" s="88"/>
      <c r="AE32" s="83"/>
      <c r="AF32" s="83"/>
      <c r="AG32" s="76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1">
        <v>10</v>
      </c>
      <c r="C33" s="32" t="s">
        <v>54</v>
      </c>
      <c r="D33" s="31">
        <v>1</v>
      </c>
      <c r="E33" s="20">
        <v>6.25E-2</v>
      </c>
      <c r="F33" s="21">
        <v>1</v>
      </c>
      <c r="G33" s="22">
        <v>0</v>
      </c>
      <c r="H33" s="29">
        <v>0</v>
      </c>
      <c r="I33" s="23">
        <v>0</v>
      </c>
      <c r="J33" s="24">
        <v>2</v>
      </c>
      <c r="K33" s="24">
        <v>0</v>
      </c>
      <c r="L33" s="29">
        <v>0</v>
      </c>
      <c r="M33" s="23">
        <v>0</v>
      </c>
      <c r="N33" s="24">
        <v>3</v>
      </c>
      <c r="O33" s="24">
        <v>0</v>
      </c>
      <c r="P33" s="29">
        <v>1</v>
      </c>
      <c r="Q33" s="23">
        <v>0</v>
      </c>
      <c r="R33" s="24">
        <v>1</v>
      </c>
      <c r="S33" s="24">
        <v>0</v>
      </c>
      <c r="T33" s="29">
        <v>0</v>
      </c>
      <c r="U33" s="23">
        <v>0</v>
      </c>
      <c r="V33" s="24">
        <v>1</v>
      </c>
      <c r="W33" s="24">
        <v>0</v>
      </c>
      <c r="X33" s="29">
        <v>0</v>
      </c>
      <c r="Y33" s="23">
        <v>0</v>
      </c>
      <c r="Z33" s="24">
        <v>1</v>
      </c>
      <c r="AA33" s="24">
        <v>0</v>
      </c>
      <c r="AB33" s="29">
        <v>0</v>
      </c>
      <c r="AC33" s="23">
        <f>AB33</f>
        <v>0</v>
      </c>
      <c r="AD33" s="88"/>
      <c r="AE33" s="21">
        <f>F33+J33+N33+R33+V33+Z33</f>
        <v>9</v>
      </c>
      <c r="AF33" s="30">
        <f>H33+L33+P33+T33+X33+AB33</f>
        <v>1</v>
      </c>
      <c r="AG33" s="76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30">
        <v>11</v>
      </c>
      <c r="C34" s="32" t="s">
        <v>55</v>
      </c>
      <c r="D34" s="31">
        <v>2</v>
      </c>
      <c r="E34" s="20">
        <v>6.25E-2</v>
      </c>
      <c r="F34" s="21">
        <v>1</v>
      </c>
      <c r="G34" s="22">
        <v>0</v>
      </c>
      <c r="H34" s="29">
        <v>0</v>
      </c>
      <c r="I34" s="23"/>
      <c r="J34" s="24">
        <v>1</v>
      </c>
      <c r="K34" s="24">
        <v>0</v>
      </c>
      <c r="L34" s="29">
        <v>1</v>
      </c>
      <c r="M34" s="23"/>
      <c r="N34" s="24">
        <v>1</v>
      </c>
      <c r="O34" s="24">
        <v>0</v>
      </c>
      <c r="P34" s="29">
        <v>0</v>
      </c>
      <c r="Q34" s="23"/>
      <c r="R34" s="24">
        <v>1</v>
      </c>
      <c r="S34" s="24">
        <v>0</v>
      </c>
      <c r="T34" s="29">
        <v>1</v>
      </c>
      <c r="U34" s="23"/>
      <c r="V34" s="24">
        <v>0</v>
      </c>
      <c r="W34" s="24">
        <v>0</v>
      </c>
      <c r="X34" s="29">
        <v>0</v>
      </c>
      <c r="Y34" s="23"/>
      <c r="Z34" s="24">
        <v>0</v>
      </c>
      <c r="AA34" s="24">
        <v>0</v>
      </c>
      <c r="AB34" s="29">
        <v>0</v>
      </c>
      <c r="AC34" s="23"/>
      <c r="AD34" s="88"/>
      <c r="AE34" s="21">
        <f>F34+J34+N34+R34+V34+Z34</f>
        <v>4</v>
      </c>
      <c r="AF34" s="30">
        <v>1</v>
      </c>
      <c r="AG34" s="76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1">
        <v>12</v>
      </c>
      <c r="C35" s="32" t="s">
        <v>56</v>
      </c>
      <c r="D35" s="31">
        <v>2</v>
      </c>
      <c r="E35" s="20">
        <v>6.25E-2</v>
      </c>
      <c r="F35" s="21">
        <v>1</v>
      </c>
      <c r="G35" s="22">
        <v>0</v>
      </c>
      <c r="H35" s="29">
        <v>1</v>
      </c>
      <c r="I35" s="23"/>
      <c r="J35" s="24">
        <v>1</v>
      </c>
      <c r="K35" s="24">
        <v>0</v>
      </c>
      <c r="L35" s="29">
        <v>0</v>
      </c>
      <c r="M35" s="23"/>
      <c r="N35" s="24">
        <v>1</v>
      </c>
      <c r="O35" s="24">
        <v>0</v>
      </c>
      <c r="P35" s="29">
        <v>0</v>
      </c>
      <c r="Q35" s="23"/>
      <c r="R35" s="24">
        <v>1</v>
      </c>
      <c r="S35" s="24">
        <v>0</v>
      </c>
      <c r="T35" s="29">
        <v>0</v>
      </c>
      <c r="U35" s="23"/>
      <c r="V35" s="24">
        <v>1</v>
      </c>
      <c r="W35" s="24">
        <v>0</v>
      </c>
      <c r="X35" s="29">
        <v>0</v>
      </c>
      <c r="Y35" s="23"/>
      <c r="Z35" s="24">
        <v>0</v>
      </c>
      <c r="AA35" s="24">
        <v>0</v>
      </c>
      <c r="AB35" s="29">
        <v>0</v>
      </c>
      <c r="AC35" s="23"/>
      <c r="AD35" s="88"/>
      <c r="AE35" s="21">
        <f t="shared" ref="AE35:AE40" si="2">F35+J35+N35+R35+V35+Z35</f>
        <v>5</v>
      </c>
      <c r="AF35" s="30">
        <f t="shared" ref="AF35:AF41" si="3">H35+L35+P35+T35+X35+AB35</f>
        <v>1</v>
      </c>
      <c r="AG35" s="76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30">
        <v>13</v>
      </c>
      <c r="C36" s="32" t="s">
        <v>57</v>
      </c>
      <c r="D36" s="31">
        <v>1</v>
      </c>
      <c r="E36" s="20">
        <v>6.25E-2</v>
      </c>
      <c r="F36" s="21">
        <v>2</v>
      </c>
      <c r="G36" s="22">
        <v>0</v>
      </c>
      <c r="H36" s="29">
        <v>1</v>
      </c>
      <c r="I36" s="23"/>
      <c r="J36" s="24">
        <v>1</v>
      </c>
      <c r="K36" s="24">
        <v>0</v>
      </c>
      <c r="L36" s="29">
        <v>0</v>
      </c>
      <c r="M36" s="23"/>
      <c r="N36" s="24">
        <v>1</v>
      </c>
      <c r="O36" s="24">
        <v>0</v>
      </c>
      <c r="P36" s="29">
        <v>0</v>
      </c>
      <c r="Q36" s="23"/>
      <c r="R36" s="24">
        <v>1</v>
      </c>
      <c r="S36" s="24">
        <v>0</v>
      </c>
      <c r="T36" s="29">
        <v>0</v>
      </c>
      <c r="U36" s="23"/>
      <c r="V36" s="24">
        <v>0</v>
      </c>
      <c r="W36" s="24">
        <v>0</v>
      </c>
      <c r="X36" s="29">
        <v>0</v>
      </c>
      <c r="Y36" s="23"/>
      <c r="Z36" s="24">
        <v>1</v>
      </c>
      <c r="AA36" s="24">
        <v>0</v>
      </c>
      <c r="AB36" s="29">
        <v>0</v>
      </c>
      <c r="AC36" s="23"/>
      <c r="AD36" s="88"/>
      <c r="AE36" s="21">
        <f t="shared" si="2"/>
        <v>6</v>
      </c>
      <c r="AF36" s="30">
        <v>0</v>
      </c>
      <c r="AG36" s="76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33" thickTop="1" thickBot="1">
      <c r="B37" s="31">
        <v>14</v>
      </c>
      <c r="C37" s="32" t="s">
        <v>58</v>
      </c>
      <c r="D37" s="31">
        <v>1</v>
      </c>
      <c r="E37" s="20">
        <v>6.25E-2</v>
      </c>
      <c r="F37" s="21">
        <v>2</v>
      </c>
      <c r="G37" s="22">
        <v>0</v>
      </c>
      <c r="H37" s="29">
        <v>0</v>
      </c>
      <c r="I37" s="23">
        <v>0</v>
      </c>
      <c r="J37" s="24">
        <v>3</v>
      </c>
      <c r="K37" s="24">
        <v>0</v>
      </c>
      <c r="L37" s="29">
        <v>0</v>
      </c>
      <c r="M37" s="23">
        <v>0</v>
      </c>
      <c r="N37" s="24">
        <v>2</v>
      </c>
      <c r="O37" s="24">
        <v>0</v>
      </c>
      <c r="P37" s="29">
        <v>0</v>
      </c>
      <c r="Q37" s="23">
        <v>0</v>
      </c>
      <c r="R37" s="24">
        <v>1</v>
      </c>
      <c r="S37" s="24">
        <v>0</v>
      </c>
      <c r="T37" s="29">
        <v>0</v>
      </c>
      <c r="U37" s="23">
        <v>0</v>
      </c>
      <c r="V37" s="24">
        <v>1</v>
      </c>
      <c r="W37" s="24">
        <v>0</v>
      </c>
      <c r="X37" s="29">
        <v>0</v>
      </c>
      <c r="Y37" s="23">
        <v>0</v>
      </c>
      <c r="Z37" s="24">
        <v>0</v>
      </c>
      <c r="AA37" s="24">
        <v>0</v>
      </c>
      <c r="AB37" s="29">
        <v>0</v>
      </c>
      <c r="AC37" s="23">
        <f>AB37</f>
        <v>0</v>
      </c>
      <c r="AD37" s="88"/>
      <c r="AE37" s="21">
        <f t="shared" si="2"/>
        <v>9</v>
      </c>
      <c r="AF37" s="30">
        <v>1</v>
      </c>
      <c r="AG37" s="76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25.5" thickTop="1" thickBot="1">
      <c r="B38" s="30">
        <v>15</v>
      </c>
      <c r="C38" s="32" t="s">
        <v>59</v>
      </c>
      <c r="D38" s="31">
        <v>1</v>
      </c>
      <c r="E38" s="20">
        <v>6.25E-2</v>
      </c>
      <c r="F38" s="21">
        <v>1</v>
      </c>
      <c r="G38" s="22">
        <v>0</v>
      </c>
      <c r="H38" s="29">
        <v>0</v>
      </c>
      <c r="I38" s="23"/>
      <c r="J38" s="24">
        <v>1</v>
      </c>
      <c r="K38" s="24">
        <v>0</v>
      </c>
      <c r="L38" s="29">
        <v>0</v>
      </c>
      <c r="M38" s="23"/>
      <c r="N38" s="24">
        <v>2</v>
      </c>
      <c r="O38" s="24">
        <v>0</v>
      </c>
      <c r="P38" s="29">
        <v>1</v>
      </c>
      <c r="Q38" s="23"/>
      <c r="R38" s="24">
        <v>1</v>
      </c>
      <c r="S38" s="24">
        <v>0</v>
      </c>
      <c r="T38" s="29">
        <v>0</v>
      </c>
      <c r="U38" s="23"/>
      <c r="V38" s="24">
        <v>1</v>
      </c>
      <c r="W38" s="24">
        <v>0</v>
      </c>
      <c r="X38" s="29">
        <v>0</v>
      </c>
      <c r="Y38" s="23"/>
      <c r="Z38" s="24">
        <v>1</v>
      </c>
      <c r="AA38" s="24">
        <v>0</v>
      </c>
      <c r="AB38" s="29">
        <v>0</v>
      </c>
      <c r="AC38" s="23">
        <f>AB38</f>
        <v>0</v>
      </c>
      <c r="AD38" s="88"/>
      <c r="AE38" s="21">
        <f>F38+J38+N38+R38+V38+Z38</f>
        <v>7</v>
      </c>
      <c r="AF38" s="30">
        <f t="shared" si="3"/>
        <v>1</v>
      </c>
      <c r="AG38" s="76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ht="25.5" thickTop="1" thickBot="1">
      <c r="B39" s="31">
        <v>16</v>
      </c>
      <c r="C39" s="32" t="s">
        <v>60</v>
      </c>
      <c r="D39" s="31">
        <v>1</v>
      </c>
      <c r="E39" s="20">
        <v>6.25E-2</v>
      </c>
      <c r="F39" s="21">
        <v>1</v>
      </c>
      <c r="G39" s="22">
        <v>0</v>
      </c>
      <c r="H39" s="29">
        <v>0</v>
      </c>
      <c r="I39" s="23">
        <v>0</v>
      </c>
      <c r="J39" s="24">
        <v>1</v>
      </c>
      <c r="K39" s="24">
        <v>0</v>
      </c>
      <c r="L39" s="29">
        <v>0</v>
      </c>
      <c r="M39" s="23">
        <v>0</v>
      </c>
      <c r="N39" s="24">
        <v>0</v>
      </c>
      <c r="O39" s="24">
        <v>0</v>
      </c>
      <c r="P39" s="29">
        <v>0</v>
      </c>
      <c r="Q39" s="23">
        <v>0</v>
      </c>
      <c r="R39" s="24">
        <v>0</v>
      </c>
      <c r="S39" s="24">
        <v>0</v>
      </c>
      <c r="T39" s="29">
        <v>0</v>
      </c>
      <c r="U39" s="23">
        <v>0</v>
      </c>
      <c r="V39" s="24">
        <v>0</v>
      </c>
      <c r="W39" s="24">
        <v>0</v>
      </c>
      <c r="X39" s="29">
        <v>0</v>
      </c>
      <c r="Y39" s="23">
        <v>0</v>
      </c>
      <c r="Z39" s="24">
        <v>1</v>
      </c>
      <c r="AA39" s="24">
        <v>0</v>
      </c>
      <c r="AB39" s="29">
        <v>0</v>
      </c>
      <c r="AC39" s="23">
        <f>AB39</f>
        <v>0</v>
      </c>
      <c r="AD39" s="88"/>
      <c r="AE39" s="21">
        <f t="shared" si="2"/>
        <v>3</v>
      </c>
      <c r="AF39" s="30">
        <v>1</v>
      </c>
      <c r="AG39" s="76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2:139" ht="33" thickTop="1" thickBot="1">
      <c r="B40" s="30">
        <v>17</v>
      </c>
      <c r="C40" s="32" t="s">
        <v>61</v>
      </c>
      <c r="D40" s="31">
        <v>1</v>
      </c>
      <c r="E40" s="20">
        <v>3.125E-2</v>
      </c>
      <c r="F40" s="21">
        <v>1</v>
      </c>
      <c r="G40" s="22">
        <v>0</v>
      </c>
      <c r="H40" s="29">
        <v>0</v>
      </c>
      <c r="I40" s="23"/>
      <c r="J40" s="24">
        <v>0</v>
      </c>
      <c r="K40" s="24">
        <v>0</v>
      </c>
      <c r="L40" s="29">
        <v>0</v>
      </c>
      <c r="M40" s="23"/>
      <c r="N40" s="24">
        <v>1</v>
      </c>
      <c r="O40" s="24">
        <v>0</v>
      </c>
      <c r="P40" s="29">
        <v>0</v>
      </c>
      <c r="Q40" s="23"/>
      <c r="R40" s="24">
        <v>0</v>
      </c>
      <c r="S40" s="24">
        <v>0</v>
      </c>
      <c r="T40" s="29">
        <v>0</v>
      </c>
      <c r="U40" s="23"/>
      <c r="V40" s="24">
        <v>1</v>
      </c>
      <c r="W40" s="24">
        <v>0</v>
      </c>
      <c r="X40" s="29">
        <v>0</v>
      </c>
      <c r="Y40" s="23"/>
      <c r="Z40" s="24">
        <v>0</v>
      </c>
      <c r="AA40" s="24">
        <v>0</v>
      </c>
      <c r="AB40" s="29">
        <v>0</v>
      </c>
      <c r="AC40" s="23">
        <f>AB40</f>
        <v>0</v>
      </c>
      <c r="AD40" s="88"/>
      <c r="AE40" s="21">
        <f t="shared" si="2"/>
        <v>3</v>
      </c>
      <c r="AF40" s="30">
        <v>1</v>
      </c>
      <c r="AG40" s="76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</row>
    <row r="41" spans="2:139" ht="25.5" thickTop="1" thickBot="1">
      <c r="B41" s="31">
        <v>18</v>
      </c>
      <c r="C41" s="32" t="s">
        <v>62</v>
      </c>
      <c r="D41" s="31">
        <v>1</v>
      </c>
      <c r="E41" s="20">
        <v>3.125E-2</v>
      </c>
      <c r="F41" s="21">
        <v>2</v>
      </c>
      <c r="G41" s="22">
        <v>0</v>
      </c>
      <c r="H41" s="29">
        <v>0</v>
      </c>
      <c r="I41" s="23">
        <v>0</v>
      </c>
      <c r="J41" s="24">
        <v>3</v>
      </c>
      <c r="K41" s="24">
        <v>0</v>
      </c>
      <c r="L41" s="29">
        <v>1</v>
      </c>
      <c r="M41" s="23">
        <v>0</v>
      </c>
      <c r="N41" s="24">
        <v>3</v>
      </c>
      <c r="O41" s="24">
        <v>0</v>
      </c>
      <c r="P41" s="29">
        <v>0</v>
      </c>
      <c r="Q41" s="23">
        <v>0</v>
      </c>
      <c r="R41" s="24">
        <v>1</v>
      </c>
      <c r="S41" s="24">
        <v>0</v>
      </c>
      <c r="T41" s="29">
        <v>0</v>
      </c>
      <c r="U41" s="23">
        <v>0</v>
      </c>
      <c r="V41" s="24">
        <v>0</v>
      </c>
      <c r="W41" s="24">
        <v>0</v>
      </c>
      <c r="X41" s="29">
        <v>0</v>
      </c>
      <c r="Y41" s="23">
        <v>0</v>
      </c>
      <c r="Z41" s="24">
        <v>0</v>
      </c>
      <c r="AA41" s="24">
        <v>0</v>
      </c>
      <c r="AB41" s="29">
        <v>0</v>
      </c>
      <c r="AC41" s="23">
        <f>AB41</f>
        <v>0</v>
      </c>
      <c r="AD41" s="88"/>
      <c r="AE41" s="21">
        <f>F41+J41+N41+R41+V41+Z41</f>
        <v>9</v>
      </c>
      <c r="AF41" s="30">
        <f t="shared" si="3"/>
        <v>1</v>
      </c>
      <c r="AG41" s="76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</row>
    <row r="42" spans="2:139" s="15" customFormat="1" ht="21.75" thickTop="1" thickBot="1">
      <c r="B42" s="87" t="s">
        <v>13</v>
      </c>
      <c r="C42" s="87"/>
      <c r="D42" s="41">
        <f>SUM(D33:D41)</f>
        <v>11</v>
      </c>
      <c r="E42" s="34">
        <f>SUM(E33:E41)</f>
        <v>0.5</v>
      </c>
      <c r="F42" s="39">
        <f>SUM(F33:F41)</f>
        <v>12</v>
      </c>
      <c r="G42" s="34"/>
      <c r="H42" s="42">
        <f>SUM(H33:H41)</f>
        <v>2</v>
      </c>
      <c r="I42" s="35">
        <f>SUM(I33:I41)</f>
        <v>0</v>
      </c>
      <c r="J42" s="40">
        <f>SUM(J33:J41)</f>
        <v>13</v>
      </c>
      <c r="K42" s="34"/>
      <c r="L42" s="42">
        <f>SUM(L33:L41)</f>
        <v>2</v>
      </c>
      <c r="M42" s="36">
        <f>SUM(M33:M41)</f>
        <v>0</v>
      </c>
      <c r="N42" s="40">
        <f>SUM(N33:N41)</f>
        <v>14</v>
      </c>
      <c r="O42" s="34"/>
      <c r="P42" s="42">
        <f>SUM(P33:P41)</f>
        <v>2</v>
      </c>
      <c r="Q42" s="36">
        <f>SUM(Q33:Q41)</f>
        <v>0</v>
      </c>
      <c r="R42" s="40">
        <f>SUM(R33:R41)</f>
        <v>7</v>
      </c>
      <c r="S42" s="34"/>
      <c r="T42" s="42">
        <f>SUM(T33:T41)</f>
        <v>1</v>
      </c>
      <c r="U42" s="37">
        <f>SUM(U33:U41)</f>
        <v>0</v>
      </c>
      <c r="V42" s="40">
        <f>SUM(V33:V41)</f>
        <v>5</v>
      </c>
      <c r="W42" s="34"/>
      <c r="X42" s="42">
        <f>SUM(X33:X41)</f>
        <v>0</v>
      </c>
      <c r="Y42" s="38">
        <f>SUM(Y33:Y41)</f>
        <v>0</v>
      </c>
      <c r="Z42" s="40">
        <f>SUM(Z33:Z41)</f>
        <v>4</v>
      </c>
      <c r="AA42" s="34"/>
      <c r="AB42" s="42">
        <f>SUM(AB33:AB41)</f>
        <v>0</v>
      </c>
      <c r="AC42" s="25">
        <f>SUM(AC33:AC41)</f>
        <v>0</v>
      </c>
      <c r="AD42" s="88"/>
      <c r="AE42" s="21">
        <f>F42+J42+N42+R42+V42+Z42</f>
        <v>55</v>
      </c>
      <c r="AF42" s="43">
        <f>SUM(AF33:AF41)</f>
        <v>8</v>
      </c>
      <c r="AG42" s="76"/>
    </row>
    <row r="43" spans="2:139" s="1" customFormat="1" ht="24.75" thickTop="1">
      <c r="B43" s="18" t="s">
        <v>21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2:139" s="1" customFormat="1">
      <c r="B44" s="18" t="s">
        <v>19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2:139" s="6" customFormat="1" ht="24.75" thickBot="1">
      <c r="B45" s="18" t="s">
        <v>20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2:139" s="6" customFormat="1" ht="32.25" thickTop="1" thickBot="1">
      <c r="B46" s="62" t="s">
        <v>16</v>
      </c>
      <c r="C46" s="63"/>
      <c r="D46" s="77"/>
      <c r="E46" s="8"/>
      <c r="F46" s="1"/>
      <c r="G46" s="1"/>
      <c r="H46" s="78" t="s">
        <v>85</v>
      </c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"/>
      <c r="X46" s="7"/>
      <c r="Y46" s="1"/>
      <c r="Z46" s="9"/>
      <c r="AA46" s="9"/>
      <c r="AB46" s="9"/>
      <c r="AC46" s="9"/>
      <c r="AD46" s="9"/>
      <c r="AE46" s="9"/>
      <c r="AF46" s="9"/>
      <c r="AG46" s="18"/>
    </row>
    <row r="47" spans="2:139" s="6" customFormat="1" ht="8.1" customHeight="1" thickTop="1" thickBo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6"/>
      <c r="AC47" s="16"/>
      <c r="AD47" s="16"/>
      <c r="AE47" s="16"/>
      <c r="AF47" s="16"/>
      <c r="AG47" s="18"/>
    </row>
    <row r="48" spans="2:139" s="6" customFormat="1" ht="28.5" thickTop="1" thickBot="1">
      <c r="B48" s="62" t="s">
        <v>17</v>
      </c>
      <c r="C48" s="63"/>
      <c r="D48" s="77"/>
      <c r="E48" s="2"/>
      <c r="F48" s="1"/>
      <c r="G48" s="1"/>
      <c r="H48" s="78" t="s">
        <v>29</v>
      </c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"/>
      <c r="X48" s="7"/>
      <c r="Y48" s="1"/>
      <c r="Z48" s="67" t="s">
        <v>36</v>
      </c>
      <c r="AA48" s="68"/>
      <c r="AB48" s="68"/>
      <c r="AC48" s="68"/>
      <c r="AD48" s="68"/>
      <c r="AE48" s="68"/>
      <c r="AF48" s="69"/>
      <c r="AG48" s="18"/>
    </row>
    <row r="49" spans="2:33" s="6" customFormat="1" ht="8.1" customHeight="1" thickTop="1" thickBo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8"/>
    </row>
    <row r="50" spans="2:33" s="6" customFormat="1" ht="27.75" thickTop="1" thickBot="1">
      <c r="B50" s="62" t="s">
        <v>30</v>
      </c>
      <c r="C50" s="63"/>
      <c r="D50" s="26">
        <v>40</v>
      </c>
      <c r="E50" s="17"/>
      <c r="F50" s="2"/>
      <c r="G50" s="2"/>
      <c r="H50" s="17"/>
      <c r="I50" s="17"/>
      <c r="J50" s="17"/>
      <c r="K50" s="17"/>
      <c r="L50" s="2"/>
      <c r="M50" s="56"/>
      <c r="N50" s="64" t="s">
        <v>37</v>
      </c>
      <c r="O50" s="65"/>
      <c r="P50" s="66"/>
      <c r="Q50" s="56"/>
      <c r="R50" s="17"/>
      <c r="S50" s="17"/>
      <c r="T50" s="17"/>
      <c r="U50" s="17"/>
      <c r="V50" s="17"/>
      <c r="W50" s="17"/>
      <c r="X50" s="17"/>
      <c r="Y50" s="17"/>
      <c r="Z50" s="67" t="s">
        <v>33</v>
      </c>
      <c r="AA50" s="68"/>
      <c r="AB50" s="68"/>
      <c r="AC50" s="68"/>
      <c r="AD50" s="68"/>
      <c r="AE50" s="68"/>
      <c r="AF50" s="69"/>
      <c r="AG50" s="18"/>
    </row>
    <row r="51" spans="2:33" s="6" customFormat="1" ht="8.1" customHeight="1" thickTop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8"/>
    </row>
    <row r="52" spans="2:33" s="6" customFormat="1" ht="25.5" thickTop="1" thickBot="1">
      <c r="B52" s="70" t="s">
        <v>18</v>
      </c>
      <c r="C52" s="70" t="s">
        <v>31</v>
      </c>
      <c r="D52" s="84" t="s">
        <v>0</v>
      </c>
      <c r="E52" s="73" t="s">
        <v>1</v>
      </c>
      <c r="F52" s="74" t="s">
        <v>2</v>
      </c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19"/>
      <c r="AE52" s="81" t="s">
        <v>3</v>
      </c>
      <c r="AF52" s="81" t="s">
        <v>15</v>
      </c>
      <c r="AG52" s="18"/>
    </row>
    <row r="53" spans="2:33" s="6" customFormat="1" ht="25.5" thickTop="1" thickBot="1">
      <c r="B53" s="71"/>
      <c r="C53" s="71"/>
      <c r="D53" s="85"/>
      <c r="E53" s="73"/>
      <c r="F53" s="74" t="s">
        <v>4</v>
      </c>
      <c r="G53" s="74"/>
      <c r="H53" s="74"/>
      <c r="I53" s="74"/>
      <c r="J53" s="74" t="s">
        <v>5</v>
      </c>
      <c r="K53" s="74"/>
      <c r="L53" s="74"/>
      <c r="M53" s="74"/>
      <c r="N53" s="74" t="s">
        <v>6</v>
      </c>
      <c r="O53" s="74"/>
      <c r="P53" s="74"/>
      <c r="Q53" s="74"/>
      <c r="R53" s="74" t="s">
        <v>7</v>
      </c>
      <c r="S53" s="74"/>
      <c r="T53" s="74"/>
      <c r="U53" s="74"/>
      <c r="V53" s="74" t="s">
        <v>8</v>
      </c>
      <c r="W53" s="74"/>
      <c r="X53" s="74"/>
      <c r="Y53" s="74"/>
      <c r="Z53" s="74" t="s">
        <v>9</v>
      </c>
      <c r="AA53" s="74"/>
      <c r="AB53" s="74"/>
      <c r="AC53" s="74"/>
      <c r="AD53" s="19"/>
      <c r="AE53" s="82"/>
      <c r="AF53" s="82"/>
      <c r="AG53" s="18"/>
    </row>
    <row r="54" spans="2:33" s="6" customFormat="1" ht="25.5" thickTop="1" thickBot="1">
      <c r="B54" s="72"/>
      <c r="C54" s="72"/>
      <c r="D54" s="86"/>
      <c r="E54" s="73"/>
      <c r="F54" s="44" t="s">
        <v>10</v>
      </c>
      <c r="G54" s="44" t="s">
        <v>11</v>
      </c>
      <c r="H54" s="28" t="s">
        <v>12</v>
      </c>
      <c r="I54" s="44" t="s">
        <v>14</v>
      </c>
      <c r="J54" s="44" t="s">
        <v>10</v>
      </c>
      <c r="K54" s="44" t="s">
        <v>11</v>
      </c>
      <c r="L54" s="28" t="s">
        <v>12</v>
      </c>
      <c r="M54" s="44" t="s">
        <v>14</v>
      </c>
      <c r="N54" s="44" t="s">
        <v>10</v>
      </c>
      <c r="O54" s="44" t="s">
        <v>11</v>
      </c>
      <c r="P54" s="28" t="s">
        <v>12</v>
      </c>
      <c r="Q54" s="44" t="s">
        <v>14</v>
      </c>
      <c r="R54" s="44" t="s">
        <v>10</v>
      </c>
      <c r="S54" s="44" t="s">
        <v>11</v>
      </c>
      <c r="T54" s="28" t="s">
        <v>12</v>
      </c>
      <c r="U54" s="44" t="s">
        <v>14</v>
      </c>
      <c r="V54" s="44" t="s">
        <v>10</v>
      </c>
      <c r="W54" s="44" t="s">
        <v>11</v>
      </c>
      <c r="X54" s="28" t="s">
        <v>12</v>
      </c>
      <c r="Y54" s="44" t="s">
        <v>14</v>
      </c>
      <c r="Z54" s="44" t="s">
        <v>10</v>
      </c>
      <c r="AA54" s="44" t="s">
        <v>11</v>
      </c>
      <c r="AB54" s="28" t="s">
        <v>12</v>
      </c>
      <c r="AC54" s="44" t="s">
        <v>14</v>
      </c>
      <c r="AD54" s="88"/>
      <c r="AE54" s="83"/>
      <c r="AF54" s="83"/>
      <c r="AG54" s="18"/>
    </row>
    <row r="55" spans="2:33" s="6" customFormat="1" ht="33" thickTop="1" thickBot="1">
      <c r="B55" s="31">
        <v>19</v>
      </c>
      <c r="C55" s="32" t="s">
        <v>63</v>
      </c>
      <c r="D55" s="31">
        <v>1</v>
      </c>
      <c r="E55" s="20">
        <v>6.25E-2</v>
      </c>
      <c r="F55" s="21">
        <v>2</v>
      </c>
      <c r="G55" s="22">
        <v>0</v>
      </c>
      <c r="H55" s="29">
        <v>0</v>
      </c>
      <c r="I55" s="23">
        <v>0</v>
      </c>
      <c r="J55" s="24">
        <v>2</v>
      </c>
      <c r="K55" s="24">
        <v>0</v>
      </c>
      <c r="L55" s="29">
        <v>0</v>
      </c>
      <c r="M55" s="23">
        <v>0</v>
      </c>
      <c r="N55" s="24">
        <v>3</v>
      </c>
      <c r="O55" s="24">
        <v>0</v>
      </c>
      <c r="P55" s="29">
        <v>1</v>
      </c>
      <c r="Q55" s="23">
        <v>0</v>
      </c>
      <c r="R55" s="24">
        <v>1</v>
      </c>
      <c r="S55" s="24">
        <v>0</v>
      </c>
      <c r="T55" s="29">
        <v>0</v>
      </c>
      <c r="U55" s="23">
        <v>0</v>
      </c>
      <c r="V55" s="24">
        <v>1</v>
      </c>
      <c r="W55" s="24">
        <v>0</v>
      </c>
      <c r="X55" s="29">
        <v>0</v>
      </c>
      <c r="Y55" s="23">
        <v>0</v>
      </c>
      <c r="Z55" s="24">
        <v>1</v>
      </c>
      <c r="AA55" s="24">
        <v>0</v>
      </c>
      <c r="AB55" s="29">
        <v>0</v>
      </c>
      <c r="AC55" s="23">
        <f>AB55</f>
        <v>0</v>
      </c>
      <c r="AD55" s="88"/>
      <c r="AE55" s="21">
        <f>F55+J55+N55+R55+V55+Z55</f>
        <v>10</v>
      </c>
      <c r="AF55" s="30">
        <f>H55+L55+P55+T55+X55+AB55</f>
        <v>1</v>
      </c>
      <c r="AG55" s="18"/>
    </row>
    <row r="56" spans="2:33" s="6" customFormat="1" ht="25.5" thickTop="1" thickBot="1">
      <c r="B56" s="30">
        <v>20</v>
      </c>
      <c r="C56" s="32" t="s">
        <v>64</v>
      </c>
      <c r="D56" s="31">
        <v>1</v>
      </c>
      <c r="E56" s="20">
        <v>6.25E-2</v>
      </c>
      <c r="F56" s="21">
        <v>2</v>
      </c>
      <c r="G56" s="22">
        <v>0</v>
      </c>
      <c r="H56" s="29">
        <v>0</v>
      </c>
      <c r="I56" s="23"/>
      <c r="J56" s="24">
        <v>1</v>
      </c>
      <c r="K56" s="24">
        <v>0</v>
      </c>
      <c r="L56" s="29">
        <v>0</v>
      </c>
      <c r="M56" s="23"/>
      <c r="N56" s="24">
        <v>3</v>
      </c>
      <c r="O56" s="24">
        <v>0</v>
      </c>
      <c r="P56" s="29">
        <v>1</v>
      </c>
      <c r="Q56" s="23"/>
      <c r="R56" s="24">
        <v>1</v>
      </c>
      <c r="S56" s="24">
        <v>0</v>
      </c>
      <c r="T56" s="29">
        <v>0</v>
      </c>
      <c r="U56" s="23"/>
      <c r="V56" s="24">
        <v>1</v>
      </c>
      <c r="W56" s="24">
        <v>0</v>
      </c>
      <c r="X56" s="29">
        <v>0</v>
      </c>
      <c r="Y56" s="23"/>
      <c r="Z56" s="24">
        <v>1</v>
      </c>
      <c r="AA56" s="24">
        <v>0</v>
      </c>
      <c r="AB56" s="29">
        <v>0</v>
      </c>
      <c r="AC56" s="23"/>
      <c r="AD56" s="88"/>
      <c r="AE56" s="21">
        <f>F56+J56+N56+R56+V56+Z56</f>
        <v>9</v>
      </c>
      <c r="AF56" s="30">
        <f>H56+L56+P56+T56+X56+AB56</f>
        <v>1</v>
      </c>
      <c r="AG56" s="18"/>
    </row>
    <row r="57" spans="2:33" s="6" customFormat="1" ht="25.5" thickTop="1" thickBot="1">
      <c r="B57" s="31">
        <v>21</v>
      </c>
      <c r="C57" s="32" t="s">
        <v>65</v>
      </c>
      <c r="D57" s="31">
        <v>1</v>
      </c>
      <c r="E57" s="20">
        <v>6.25E-2</v>
      </c>
      <c r="F57" s="21">
        <v>1</v>
      </c>
      <c r="G57" s="22">
        <v>0</v>
      </c>
      <c r="H57" s="29">
        <v>0</v>
      </c>
      <c r="I57" s="23"/>
      <c r="J57" s="24">
        <v>2</v>
      </c>
      <c r="K57" s="24">
        <v>0</v>
      </c>
      <c r="L57" s="29">
        <v>0</v>
      </c>
      <c r="M57" s="23"/>
      <c r="N57" s="24">
        <v>2</v>
      </c>
      <c r="O57" s="24">
        <v>0</v>
      </c>
      <c r="P57" s="29">
        <v>0</v>
      </c>
      <c r="Q57" s="23"/>
      <c r="R57" s="24">
        <v>1</v>
      </c>
      <c r="S57" s="24">
        <v>0</v>
      </c>
      <c r="T57" s="29">
        <v>0</v>
      </c>
      <c r="U57" s="23"/>
      <c r="V57" s="24">
        <v>1</v>
      </c>
      <c r="W57" s="24">
        <v>0</v>
      </c>
      <c r="X57" s="29">
        <v>0</v>
      </c>
      <c r="Y57" s="23"/>
      <c r="Z57" s="24">
        <v>1</v>
      </c>
      <c r="AA57" s="24">
        <v>0</v>
      </c>
      <c r="AB57" s="29">
        <v>0</v>
      </c>
      <c r="AC57" s="23"/>
      <c r="AD57" s="88"/>
      <c r="AE57" s="21">
        <f t="shared" ref="AE57:AE59" si="4">F57+J57+N57+R57+V57+Z57</f>
        <v>8</v>
      </c>
      <c r="AF57" s="30">
        <v>1</v>
      </c>
      <c r="AG57" s="18"/>
    </row>
    <row r="58" spans="2:33" s="6" customFormat="1" ht="25.5" thickTop="1" thickBot="1">
      <c r="B58" s="30">
        <v>22</v>
      </c>
      <c r="C58" s="32" t="s">
        <v>66</v>
      </c>
      <c r="D58" s="31">
        <v>1</v>
      </c>
      <c r="E58" s="20">
        <v>6.25E-2</v>
      </c>
      <c r="F58" s="21">
        <v>1</v>
      </c>
      <c r="G58" s="22">
        <v>0</v>
      </c>
      <c r="H58" s="29">
        <v>0</v>
      </c>
      <c r="I58" s="23"/>
      <c r="J58" s="24">
        <v>2</v>
      </c>
      <c r="K58" s="24">
        <v>0</v>
      </c>
      <c r="L58" s="29">
        <v>1</v>
      </c>
      <c r="M58" s="23"/>
      <c r="N58" s="24">
        <v>2</v>
      </c>
      <c r="O58" s="24">
        <v>0</v>
      </c>
      <c r="P58" s="29">
        <v>0</v>
      </c>
      <c r="Q58" s="23"/>
      <c r="R58" s="24">
        <v>0</v>
      </c>
      <c r="S58" s="24">
        <v>0</v>
      </c>
      <c r="T58" s="29">
        <v>0</v>
      </c>
      <c r="U58" s="23"/>
      <c r="V58" s="24">
        <v>1</v>
      </c>
      <c r="W58" s="24">
        <v>0</v>
      </c>
      <c r="X58" s="29">
        <v>0</v>
      </c>
      <c r="Y58" s="23"/>
      <c r="Z58" s="24">
        <v>0</v>
      </c>
      <c r="AA58" s="24">
        <v>0</v>
      </c>
      <c r="AB58" s="29">
        <v>0</v>
      </c>
      <c r="AC58" s="23"/>
      <c r="AD58" s="88"/>
      <c r="AE58" s="21">
        <f t="shared" si="4"/>
        <v>6</v>
      </c>
      <c r="AF58" s="30">
        <f t="shared" ref="AF57:AF63" si="5">H58+L58+P58+T58+X58+AB58</f>
        <v>1</v>
      </c>
      <c r="AG58" s="18"/>
    </row>
    <row r="59" spans="2:33" s="6" customFormat="1" ht="25.5" thickTop="1" thickBot="1">
      <c r="B59" s="31">
        <v>23</v>
      </c>
      <c r="C59" s="32" t="s">
        <v>67</v>
      </c>
      <c r="D59" s="31">
        <v>1</v>
      </c>
      <c r="E59" s="20">
        <v>6.25E-2</v>
      </c>
      <c r="F59" s="21">
        <v>1</v>
      </c>
      <c r="G59" s="22">
        <v>0</v>
      </c>
      <c r="H59" s="29">
        <v>0</v>
      </c>
      <c r="I59" s="23">
        <v>0</v>
      </c>
      <c r="J59" s="24">
        <v>2</v>
      </c>
      <c r="K59" s="24">
        <v>0</v>
      </c>
      <c r="L59" s="29">
        <v>1</v>
      </c>
      <c r="M59" s="23">
        <v>0</v>
      </c>
      <c r="N59" s="24">
        <v>1</v>
      </c>
      <c r="O59" s="24">
        <v>0</v>
      </c>
      <c r="P59" s="29">
        <v>0</v>
      </c>
      <c r="Q59" s="23">
        <v>0</v>
      </c>
      <c r="R59" s="24">
        <v>1</v>
      </c>
      <c r="S59" s="24">
        <v>0</v>
      </c>
      <c r="T59" s="29">
        <v>0</v>
      </c>
      <c r="U59" s="23">
        <v>0</v>
      </c>
      <c r="V59" s="24">
        <v>0</v>
      </c>
      <c r="W59" s="24">
        <v>0</v>
      </c>
      <c r="X59" s="29">
        <v>0</v>
      </c>
      <c r="Y59" s="23">
        <v>0</v>
      </c>
      <c r="Z59" s="24">
        <v>0</v>
      </c>
      <c r="AA59" s="24">
        <v>0</v>
      </c>
      <c r="AB59" s="29">
        <v>0</v>
      </c>
      <c r="AC59" s="23">
        <f>AB59</f>
        <v>0</v>
      </c>
      <c r="AD59" s="88"/>
      <c r="AE59" s="21">
        <f t="shared" si="4"/>
        <v>5</v>
      </c>
      <c r="AF59" s="30">
        <f t="shared" si="5"/>
        <v>1</v>
      </c>
      <c r="AG59" s="18"/>
    </row>
    <row r="60" spans="2:33" s="6" customFormat="1" ht="33" thickTop="1" thickBot="1">
      <c r="B60" s="30">
        <v>24</v>
      </c>
      <c r="C60" s="32" t="s">
        <v>68</v>
      </c>
      <c r="D60" s="31">
        <v>1</v>
      </c>
      <c r="E60" s="20">
        <v>6.25E-2</v>
      </c>
      <c r="F60" s="21">
        <v>2</v>
      </c>
      <c r="G60" s="22">
        <v>0</v>
      </c>
      <c r="H60" s="29">
        <v>0</v>
      </c>
      <c r="I60" s="23"/>
      <c r="J60" s="24">
        <v>2</v>
      </c>
      <c r="K60" s="24">
        <v>0</v>
      </c>
      <c r="L60" s="29">
        <v>0</v>
      </c>
      <c r="M60" s="23"/>
      <c r="N60" s="24">
        <v>3</v>
      </c>
      <c r="O60" s="24">
        <v>0</v>
      </c>
      <c r="P60" s="29">
        <v>1</v>
      </c>
      <c r="Q60" s="23"/>
      <c r="R60" s="24">
        <v>1</v>
      </c>
      <c r="S60" s="24">
        <v>0</v>
      </c>
      <c r="T60" s="29">
        <v>0</v>
      </c>
      <c r="U60" s="23"/>
      <c r="V60" s="24">
        <v>1</v>
      </c>
      <c r="W60" s="24">
        <v>0</v>
      </c>
      <c r="X60" s="29">
        <v>0</v>
      </c>
      <c r="Y60" s="23"/>
      <c r="Z60" s="24">
        <v>1</v>
      </c>
      <c r="AA60" s="24">
        <v>0</v>
      </c>
      <c r="AB60" s="29">
        <v>0</v>
      </c>
      <c r="AC60" s="23">
        <f>AB60</f>
        <v>0</v>
      </c>
      <c r="AD60" s="88"/>
      <c r="AE60" s="21">
        <f>F60+J60+N60+R60+V60+Z60</f>
        <v>10</v>
      </c>
      <c r="AF60" s="30">
        <f t="shared" si="5"/>
        <v>1</v>
      </c>
      <c r="AG60" s="18"/>
    </row>
    <row r="61" spans="2:33" s="6" customFormat="1" ht="25.5" thickTop="1" thickBot="1">
      <c r="B61" s="31">
        <v>25</v>
      </c>
      <c r="C61" s="32" t="s">
        <v>38</v>
      </c>
      <c r="D61" s="31">
        <v>1</v>
      </c>
      <c r="E61" s="20">
        <v>6.25E-2</v>
      </c>
      <c r="F61" s="21">
        <v>1</v>
      </c>
      <c r="G61" s="22">
        <v>0</v>
      </c>
      <c r="H61" s="29">
        <v>0</v>
      </c>
      <c r="I61" s="23">
        <v>0</v>
      </c>
      <c r="J61" s="24">
        <v>2</v>
      </c>
      <c r="K61" s="24">
        <v>0</v>
      </c>
      <c r="L61" s="29">
        <v>0</v>
      </c>
      <c r="M61" s="23">
        <v>0</v>
      </c>
      <c r="N61" s="24">
        <v>2</v>
      </c>
      <c r="O61" s="24">
        <v>0</v>
      </c>
      <c r="P61" s="29">
        <v>0</v>
      </c>
      <c r="Q61" s="23">
        <v>0</v>
      </c>
      <c r="R61" s="24">
        <v>2</v>
      </c>
      <c r="S61" s="24">
        <v>0</v>
      </c>
      <c r="T61" s="29">
        <v>1</v>
      </c>
      <c r="U61" s="23">
        <v>0</v>
      </c>
      <c r="V61" s="24">
        <v>1</v>
      </c>
      <c r="W61" s="24">
        <v>0</v>
      </c>
      <c r="X61" s="29">
        <v>0</v>
      </c>
      <c r="Y61" s="23">
        <v>0</v>
      </c>
      <c r="Z61" s="24">
        <v>0</v>
      </c>
      <c r="AA61" s="24">
        <v>0</v>
      </c>
      <c r="AB61" s="29">
        <v>0</v>
      </c>
      <c r="AC61" s="23">
        <f>AB61</f>
        <v>0</v>
      </c>
      <c r="AD61" s="88"/>
      <c r="AE61" s="21">
        <f t="shared" ref="AE61:AE62" si="6">F61+J61+N61+R61+V61+Z61</f>
        <v>8</v>
      </c>
      <c r="AF61" s="30">
        <f t="shared" si="5"/>
        <v>1</v>
      </c>
      <c r="AG61" s="18"/>
    </row>
    <row r="62" spans="2:33" s="6" customFormat="1" ht="24.6" customHeight="1" thickTop="1" thickBot="1">
      <c r="B62" s="30">
        <v>26</v>
      </c>
      <c r="C62" s="32" t="s">
        <v>69</v>
      </c>
      <c r="D62" s="31">
        <v>2</v>
      </c>
      <c r="E62" s="20">
        <v>3.125E-2</v>
      </c>
      <c r="F62" s="21">
        <v>1</v>
      </c>
      <c r="G62" s="22">
        <v>0</v>
      </c>
      <c r="H62" s="29">
        <v>0</v>
      </c>
      <c r="I62" s="23"/>
      <c r="J62" s="24">
        <v>1</v>
      </c>
      <c r="K62" s="24">
        <v>0</v>
      </c>
      <c r="L62" s="29">
        <v>0</v>
      </c>
      <c r="M62" s="23"/>
      <c r="N62" s="24">
        <v>2</v>
      </c>
      <c r="O62" s="24">
        <v>0</v>
      </c>
      <c r="P62" s="29">
        <v>1</v>
      </c>
      <c r="Q62" s="23"/>
      <c r="R62" s="24">
        <v>0</v>
      </c>
      <c r="S62" s="24">
        <v>0</v>
      </c>
      <c r="T62" s="29">
        <v>0</v>
      </c>
      <c r="U62" s="23"/>
      <c r="V62" s="24">
        <v>1</v>
      </c>
      <c r="W62" s="24">
        <v>0</v>
      </c>
      <c r="X62" s="29">
        <v>0</v>
      </c>
      <c r="Y62" s="23"/>
      <c r="Z62" s="24">
        <v>0</v>
      </c>
      <c r="AA62" s="24">
        <v>0</v>
      </c>
      <c r="AB62" s="29">
        <v>0</v>
      </c>
      <c r="AC62" s="23">
        <f>AB62</f>
        <v>0</v>
      </c>
      <c r="AD62" s="88"/>
      <c r="AE62" s="21">
        <f t="shared" si="6"/>
        <v>5</v>
      </c>
      <c r="AF62" s="30">
        <f t="shared" si="5"/>
        <v>1</v>
      </c>
      <c r="AG62" s="18"/>
    </row>
    <row r="63" spans="2:33" s="6" customFormat="1" ht="24.6" customHeight="1" thickTop="1" thickBot="1">
      <c r="B63" s="31">
        <v>27</v>
      </c>
      <c r="C63" s="32" t="s">
        <v>70</v>
      </c>
      <c r="D63" s="31">
        <v>1</v>
      </c>
      <c r="E63" s="20">
        <v>3.125E-2</v>
      </c>
      <c r="F63" s="21">
        <v>3</v>
      </c>
      <c r="G63" s="22">
        <v>0</v>
      </c>
      <c r="H63" s="29">
        <v>1</v>
      </c>
      <c r="I63" s="23">
        <v>0</v>
      </c>
      <c r="J63" s="24">
        <v>2</v>
      </c>
      <c r="K63" s="24">
        <v>0</v>
      </c>
      <c r="L63" s="29">
        <v>0</v>
      </c>
      <c r="M63" s="23">
        <v>0</v>
      </c>
      <c r="N63" s="24">
        <v>3</v>
      </c>
      <c r="O63" s="24">
        <v>0</v>
      </c>
      <c r="P63" s="29">
        <v>0</v>
      </c>
      <c r="Q63" s="23">
        <v>0</v>
      </c>
      <c r="R63" s="24">
        <v>1</v>
      </c>
      <c r="S63" s="24">
        <v>0</v>
      </c>
      <c r="T63" s="29">
        <v>0</v>
      </c>
      <c r="U63" s="23">
        <v>0</v>
      </c>
      <c r="V63" s="24">
        <v>1</v>
      </c>
      <c r="W63" s="24">
        <v>0</v>
      </c>
      <c r="X63" s="29">
        <v>0</v>
      </c>
      <c r="Y63" s="23">
        <v>0</v>
      </c>
      <c r="Z63" s="24">
        <v>0</v>
      </c>
      <c r="AA63" s="24">
        <v>0</v>
      </c>
      <c r="AB63" s="29">
        <v>0</v>
      </c>
      <c r="AC63" s="23">
        <f>AB63</f>
        <v>0</v>
      </c>
      <c r="AD63" s="88"/>
      <c r="AE63" s="21">
        <f>F63+J63+N63+R63+V63+Z63</f>
        <v>10</v>
      </c>
      <c r="AF63" s="30">
        <f t="shared" si="5"/>
        <v>1</v>
      </c>
      <c r="AG63" s="18"/>
    </row>
    <row r="64" spans="2:33" s="6" customFormat="1" ht="25.5" thickTop="1" thickBot="1">
      <c r="B64" s="87" t="s">
        <v>13</v>
      </c>
      <c r="C64" s="87"/>
      <c r="D64" s="41">
        <f>SUM(D55:D63)</f>
        <v>10</v>
      </c>
      <c r="E64" s="34">
        <f>SUM(E55:E63)</f>
        <v>0.5</v>
      </c>
      <c r="F64" s="39">
        <f>SUM(F55:F63)</f>
        <v>14</v>
      </c>
      <c r="G64" s="34"/>
      <c r="H64" s="42">
        <f>SUM(H55:H63)</f>
        <v>1</v>
      </c>
      <c r="I64" s="35">
        <f>SUM(I55:I63)</f>
        <v>0</v>
      </c>
      <c r="J64" s="40">
        <f>SUM(J55:J63)</f>
        <v>16</v>
      </c>
      <c r="K64" s="34"/>
      <c r="L64" s="42">
        <f>SUM(L55:L63)</f>
        <v>2</v>
      </c>
      <c r="M64" s="36">
        <f>SUM(M55:M63)</f>
        <v>0</v>
      </c>
      <c r="N64" s="40">
        <f>SUM(N55:N63)</f>
        <v>21</v>
      </c>
      <c r="O64" s="34"/>
      <c r="P64" s="42">
        <f>SUM(P55:P63)</f>
        <v>4</v>
      </c>
      <c r="Q64" s="36">
        <f>SUM(Q55:Q63)</f>
        <v>0</v>
      </c>
      <c r="R64" s="40">
        <f>SUM(R55:R63)</f>
        <v>8</v>
      </c>
      <c r="S64" s="34"/>
      <c r="T64" s="42">
        <f>SUM(T55:T63)</f>
        <v>1</v>
      </c>
      <c r="U64" s="37">
        <f>SUM(U55:U63)</f>
        <v>0</v>
      </c>
      <c r="V64" s="40">
        <f>SUM(V55:V63)</f>
        <v>8</v>
      </c>
      <c r="W64" s="34"/>
      <c r="X64" s="42">
        <f>SUM(X55:X63)</f>
        <v>0</v>
      </c>
      <c r="Y64" s="38">
        <f>SUM(Y55:Y63)</f>
        <v>0</v>
      </c>
      <c r="Z64" s="40">
        <f>SUM(Z55:Z63)</f>
        <v>4</v>
      </c>
      <c r="AA64" s="34"/>
      <c r="AB64" s="42">
        <f>SUM(AB55:AB63)</f>
        <v>0</v>
      </c>
      <c r="AC64" s="25">
        <f>SUM(AC55:AC63)</f>
        <v>0</v>
      </c>
      <c r="AD64" s="88"/>
      <c r="AE64" s="21">
        <f>F64+J64+N64+R64+V64+Z64</f>
        <v>71</v>
      </c>
      <c r="AF64" s="43">
        <f>SUM(AF55:AF63)</f>
        <v>9</v>
      </c>
      <c r="AG64" s="18"/>
    </row>
    <row r="65" spans="2:33" s="6" customFormat="1" ht="24.75" thickTop="1">
      <c r="B65" s="18" t="s">
        <v>21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2:33" s="6" customFormat="1">
      <c r="B66" s="18" t="s">
        <v>19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2:33" s="6" customFormat="1" ht="24.75" thickBot="1">
      <c r="B67" s="18" t="s">
        <v>20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2:33" s="6" customFormat="1" ht="32.25" thickTop="1" thickBot="1">
      <c r="B68" s="62" t="s">
        <v>16</v>
      </c>
      <c r="C68" s="63"/>
      <c r="D68" s="77"/>
      <c r="E68" s="8"/>
      <c r="F68" s="1"/>
      <c r="G68" s="1"/>
      <c r="H68" s="78" t="s">
        <v>85</v>
      </c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80"/>
      <c r="W68" s="7"/>
      <c r="X68" s="7"/>
      <c r="Y68" s="1"/>
      <c r="Z68" s="9"/>
      <c r="AA68" s="9"/>
      <c r="AB68" s="9"/>
      <c r="AC68" s="9"/>
      <c r="AD68" s="9"/>
      <c r="AE68" s="9"/>
      <c r="AF68" s="9"/>
      <c r="AG68" s="18"/>
    </row>
    <row r="69" spans="2:33" s="6" customFormat="1" ht="8.4499999999999993" customHeight="1" thickTop="1" thickBo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6"/>
      <c r="AC69" s="16"/>
      <c r="AD69" s="16"/>
      <c r="AE69" s="16"/>
      <c r="AF69" s="16"/>
      <c r="AG69" s="18"/>
    </row>
    <row r="70" spans="2:33" s="6" customFormat="1" ht="28.5" thickTop="1" thickBot="1">
      <c r="B70" s="62" t="s">
        <v>17</v>
      </c>
      <c r="C70" s="63"/>
      <c r="D70" s="77"/>
      <c r="E70" s="2"/>
      <c r="F70" s="1"/>
      <c r="G70" s="1"/>
      <c r="H70" s="78" t="s">
        <v>29</v>
      </c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80"/>
      <c r="W70" s="7"/>
      <c r="X70" s="7"/>
      <c r="Y70" s="1"/>
      <c r="Z70" s="67" t="s">
        <v>36</v>
      </c>
      <c r="AA70" s="68"/>
      <c r="AB70" s="68"/>
      <c r="AC70" s="68"/>
      <c r="AD70" s="68"/>
      <c r="AE70" s="68"/>
      <c r="AF70" s="69"/>
      <c r="AG70" s="18"/>
    </row>
    <row r="71" spans="2:33" s="6" customFormat="1" ht="8.4499999999999993" customHeight="1" thickTop="1" thickBo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8"/>
    </row>
    <row r="72" spans="2:33" s="6" customFormat="1" ht="27.75" thickTop="1" thickBot="1">
      <c r="B72" s="62" t="s">
        <v>30</v>
      </c>
      <c r="C72" s="63"/>
      <c r="D72" s="26">
        <v>40</v>
      </c>
      <c r="E72" s="17"/>
      <c r="F72" s="2"/>
      <c r="G72" s="2"/>
      <c r="H72" s="17"/>
      <c r="I72" s="17"/>
      <c r="J72" s="17"/>
      <c r="K72" s="17"/>
      <c r="L72" s="2"/>
      <c r="M72" s="56"/>
      <c r="N72" s="64" t="s">
        <v>37</v>
      </c>
      <c r="O72" s="65"/>
      <c r="P72" s="66"/>
      <c r="Q72" s="56"/>
      <c r="R72" s="17"/>
      <c r="S72" s="17"/>
      <c r="T72" s="17"/>
      <c r="U72" s="17"/>
      <c r="V72" s="17"/>
      <c r="W72" s="17"/>
      <c r="X72" s="17"/>
      <c r="Y72" s="17"/>
      <c r="Z72" s="67" t="s">
        <v>39</v>
      </c>
      <c r="AA72" s="68"/>
      <c r="AB72" s="68"/>
      <c r="AC72" s="68"/>
      <c r="AD72" s="68"/>
      <c r="AE72" s="68"/>
      <c r="AF72" s="69"/>
      <c r="AG72" s="18"/>
    </row>
    <row r="73" spans="2:33" s="6" customFormat="1" ht="8.4499999999999993" customHeight="1" thickTop="1" thickBo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18"/>
    </row>
    <row r="74" spans="2:33" s="6" customFormat="1" ht="25.5" thickTop="1" thickBot="1">
      <c r="B74" s="70" t="s">
        <v>18</v>
      </c>
      <c r="C74" s="70" t="s">
        <v>31</v>
      </c>
      <c r="D74" s="84" t="s">
        <v>0</v>
      </c>
      <c r="E74" s="73" t="s">
        <v>1</v>
      </c>
      <c r="F74" s="74" t="s">
        <v>2</v>
      </c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19"/>
      <c r="AE74" s="81" t="s">
        <v>3</v>
      </c>
      <c r="AF74" s="81" t="s">
        <v>15</v>
      </c>
      <c r="AG74" s="18"/>
    </row>
    <row r="75" spans="2:33" s="6" customFormat="1" ht="25.5" thickTop="1" thickBot="1">
      <c r="B75" s="71"/>
      <c r="C75" s="71"/>
      <c r="D75" s="85"/>
      <c r="E75" s="73"/>
      <c r="F75" s="74" t="s">
        <v>4</v>
      </c>
      <c r="G75" s="74"/>
      <c r="H75" s="74"/>
      <c r="I75" s="74"/>
      <c r="J75" s="74" t="s">
        <v>5</v>
      </c>
      <c r="K75" s="74"/>
      <c r="L75" s="74"/>
      <c r="M75" s="74"/>
      <c r="N75" s="74" t="s">
        <v>6</v>
      </c>
      <c r="O75" s="74"/>
      <c r="P75" s="74"/>
      <c r="Q75" s="74"/>
      <c r="R75" s="74" t="s">
        <v>7</v>
      </c>
      <c r="S75" s="74"/>
      <c r="T75" s="74"/>
      <c r="U75" s="74"/>
      <c r="V75" s="74" t="s">
        <v>8</v>
      </c>
      <c r="W75" s="74"/>
      <c r="X75" s="74"/>
      <c r="Y75" s="74"/>
      <c r="Z75" s="74" t="s">
        <v>9</v>
      </c>
      <c r="AA75" s="74"/>
      <c r="AB75" s="74"/>
      <c r="AC75" s="74"/>
      <c r="AD75" s="19"/>
      <c r="AE75" s="82"/>
      <c r="AF75" s="82"/>
      <c r="AG75" s="18"/>
    </row>
    <row r="76" spans="2:33" s="6" customFormat="1" ht="25.5" thickTop="1" thickBot="1">
      <c r="B76" s="72"/>
      <c r="C76" s="72"/>
      <c r="D76" s="86"/>
      <c r="E76" s="73"/>
      <c r="F76" s="44" t="s">
        <v>10</v>
      </c>
      <c r="G76" s="44" t="s">
        <v>11</v>
      </c>
      <c r="H76" s="28" t="s">
        <v>12</v>
      </c>
      <c r="I76" s="44" t="s">
        <v>14</v>
      </c>
      <c r="J76" s="44" t="s">
        <v>10</v>
      </c>
      <c r="K76" s="44" t="s">
        <v>11</v>
      </c>
      <c r="L76" s="28" t="s">
        <v>12</v>
      </c>
      <c r="M76" s="44" t="s">
        <v>14</v>
      </c>
      <c r="N76" s="44" t="s">
        <v>10</v>
      </c>
      <c r="O76" s="44" t="s">
        <v>11</v>
      </c>
      <c r="P76" s="28" t="s">
        <v>12</v>
      </c>
      <c r="Q76" s="44" t="s">
        <v>14</v>
      </c>
      <c r="R76" s="44" t="s">
        <v>10</v>
      </c>
      <c r="S76" s="44" t="s">
        <v>11</v>
      </c>
      <c r="T76" s="28" t="s">
        <v>12</v>
      </c>
      <c r="U76" s="44" t="s">
        <v>14</v>
      </c>
      <c r="V76" s="44" t="s">
        <v>10</v>
      </c>
      <c r="W76" s="44" t="s">
        <v>11</v>
      </c>
      <c r="X76" s="28" t="s">
        <v>12</v>
      </c>
      <c r="Y76" s="44" t="s">
        <v>14</v>
      </c>
      <c r="Z76" s="44" t="s">
        <v>10</v>
      </c>
      <c r="AA76" s="44" t="s">
        <v>11</v>
      </c>
      <c r="AB76" s="28" t="s">
        <v>12</v>
      </c>
      <c r="AC76" s="44" t="s">
        <v>14</v>
      </c>
      <c r="AD76" s="88"/>
      <c r="AE76" s="83"/>
      <c r="AF76" s="83"/>
      <c r="AG76" s="18"/>
    </row>
    <row r="77" spans="2:33" s="6" customFormat="1" ht="25.5" thickTop="1" thickBot="1">
      <c r="B77" s="31">
        <v>28</v>
      </c>
      <c r="C77" s="32" t="s">
        <v>71</v>
      </c>
      <c r="D77" s="31">
        <v>1</v>
      </c>
      <c r="E77" s="20">
        <v>6.25E-2</v>
      </c>
      <c r="F77" s="21">
        <v>2</v>
      </c>
      <c r="G77" s="22">
        <v>0</v>
      </c>
      <c r="H77" s="29">
        <v>0</v>
      </c>
      <c r="I77" s="23">
        <v>0</v>
      </c>
      <c r="J77" s="24">
        <v>2</v>
      </c>
      <c r="K77" s="24">
        <v>0</v>
      </c>
      <c r="L77" s="29">
        <v>0</v>
      </c>
      <c r="M77" s="23">
        <v>0</v>
      </c>
      <c r="N77" s="24">
        <v>2</v>
      </c>
      <c r="O77" s="24">
        <v>0</v>
      </c>
      <c r="P77" s="29">
        <v>1</v>
      </c>
      <c r="Q77" s="23">
        <v>0</v>
      </c>
      <c r="R77" s="24">
        <v>1</v>
      </c>
      <c r="S77" s="24">
        <v>0</v>
      </c>
      <c r="T77" s="29">
        <v>0</v>
      </c>
      <c r="U77" s="23">
        <v>0</v>
      </c>
      <c r="V77" s="24">
        <v>1</v>
      </c>
      <c r="W77" s="24">
        <v>0</v>
      </c>
      <c r="X77" s="29">
        <v>0</v>
      </c>
      <c r="Y77" s="23">
        <v>0</v>
      </c>
      <c r="Z77" s="24">
        <v>1</v>
      </c>
      <c r="AA77" s="24">
        <v>0</v>
      </c>
      <c r="AB77" s="29">
        <v>0</v>
      </c>
      <c r="AC77" s="23">
        <f>AB77</f>
        <v>0</v>
      </c>
      <c r="AD77" s="88"/>
      <c r="AE77" s="21">
        <f>F77+J77+N77+R77+V77+Z77</f>
        <v>9</v>
      </c>
      <c r="AF77" s="30">
        <f>H77+L77+P77+T77+X77+AB77</f>
        <v>1</v>
      </c>
      <c r="AG77" s="18"/>
    </row>
    <row r="78" spans="2:33" s="6" customFormat="1" ht="25.5" thickTop="1" thickBot="1">
      <c r="B78" s="30">
        <v>29</v>
      </c>
      <c r="C78" s="59" t="s">
        <v>72</v>
      </c>
      <c r="D78" s="31">
        <v>1</v>
      </c>
      <c r="E78" s="20">
        <v>6.25E-2</v>
      </c>
      <c r="F78" s="21">
        <v>1</v>
      </c>
      <c r="G78" s="22">
        <v>0</v>
      </c>
      <c r="H78" s="29">
        <v>0</v>
      </c>
      <c r="I78" s="23"/>
      <c r="J78" s="24">
        <v>1</v>
      </c>
      <c r="K78" s="24">
        <v>0</v>
      </c>
      <c r="L78" s="29">
        <v>1</v>
      </c>
      <c r="M78" s="23"/>
      <c r="N78" s="24">
        <v>1</v>
      </c>
      <c r="O78" s="24">
        <v>0</v>
      </c>
      <c r="P78" s="29">
        <v>0</v>
      </c>
      <c r="Q78" s="23"/>
      <c r="R78" s="24">
        <v>1</v>
      </c>
      <c r="S78" s="24">
        <v>0</v>
      </c>
      <c r="T78" s="29">
        <v>0</v>
      </c>
      <c r="U78" s="23"/>
      <c r="V78" s="24">
        <v>0</v>
      </c>
      <c r="W78" s="24">
        <v>0</v>
      </c>
      <c r="X78" s="29">
        <v>0</v>
      </c>
      <c r="Y78" s="23"/>
      <c r="Z78" s="24">
        <v>0</v>
      </c>
      <c r="AA78" s="24">
        <v>0</v>
      </c>
      <c r="AB78" s="29">
        <v>0</v>
      </c>
      <c r="AC78" s="23"/>
      <c r="AD78" s="88"/>
      <c r="AE78" s="21">
        <f>F78+J78+N78+R78+V78+Z78</f>
        <v>4</v>
      </c>
      <c r="AF78" s="30">
        <f>H78+L78+P78+T78+X78+AB78</f>
        <v>1</v>
      </c>
      <c r="AG78" s="18"/>
    </row>
    <row r="79" spans="2:33" s="6" customFormat="1" ht="25.5" thickTop="1" thickBot="1">
      <c r="B79" s="31">
        <v>30</v>
      </c>
      <c r="C79" s="59" t="s">
        <v>35</v>
      </c>
      <c r="D79" s="31">
        <v>1</v>
      </c>
      <c r="E79" s="20">
        <v>6.25E-2</v>
      </c>
      <c r="F79" s="21">
        <v>2</v>
      </c>
      <c r="G79" s="22">
        <v>0</v>
      </c>
      <c r="H79" s="29">
        <v>0</v>
      </c>
      <c r="I79" s="23"/>
      <c r="J79" s="24">
        <v>1</v>
      </c>
      <c r="K79" s="24">
        <v>0</v>
      </c>
      <c r="L79" s="29">
        <v>0</v>
      </c>
      <c r="M79" s="23"/>
      <c r="N79" s="24">
        <v>2</v>
      </c>
      <c r="O79" s="24">
        <v>0</v>
      </c>
      <c r="P79" s="29">
        <v>1</v>
      </c>
      <c r="Q79" s="23"/>
      <c r="R79" s="24">
        <v>1</v>
      </c>
      <c r="S79" s="24">
        <v>0</v>
      </c>
      <c r="T79" s="29">
        <v>0</v>
      </c>
      <c r="U79" s="23"/>
      <c r="V79" s="24">
        <v>1</v>
      </c>
      <c r="W79" s="24">
        <v>0</v>
      </c>
      <c r="X79" s="29">
        <v>0</v>
      </c>
      <c r="Y79" s="23"/>
      <c r="Z79" s="24">
        <v>0</v>
      </c>
      <c r="AA79" s="24">
        <v>0</v>
      </c>
      <c r="AB79" s="29">
        <v>0</v>
      </c>
      <c r="AC79" s="23"/>
      <c r="AD79" s="88"/>
      <c r="AE79" s="21">
        <f t="shared" ref="AE79:AE81" si="7">F79+J79+N79+R79+V79+Z79</f>
        <v>7</v>
      </c>
      <c r="AF79" s="30">
        <f t="shared" ref="AF79:AF85" si="8">H79+L79+P79+T79+X79+AB79</f>
        <v>1</v>
      </c>
      <c r="AG79" s="18"/>
    </row>
    <row r="80" spans="2:33" s="6" customFormat="1" ht="25.5" thickTop="1" thickBot="1">
      <c r="B80" s="30">
        <v>31</v>
      </c>
      <c r="C80" s="32" t="s">
        <v>73</v>
      </c>
      <c r="D80" s="31">
        <v>1</v>
      </c>
      <c r="E80" s="20">
        <v>6.25E-2</v>
      </c>
      <c r="F80" s="21">
        <v>1</v>
      </c>
      <c r="G80" s="22">
        <v>0</v>
      </c>
      <c r="H80" s="29">
        <v>0</v>
      </c>
      <c r="I80" s="23"/>
      <c r="J80" s="24">
        <v>1</v>
      </c>
      <c r="K80" s="24">
        <v>0</v>
      </c>
      <c r="L80" s="29">
        <v>0</v>
      </c>
      <c r="M80" s="23"/>
      <c r="N80" s="24">
        <v>2</v>
      </c>
      <c r="O80" s="24">
        <v>0</v>
      </c>
      <c r="P80" s="29">
        <v>1</v>
      </c>
      <c r="Q80" s="23"/>
      <c r="R80" s="24">
        <v>1</v>
      </c>
      <c r="S80" s="24">
        <v>0</v>
      </c>
      <c r="T80" s="29">
        <v>0</v>
      </c>
      <c r="U80" s="23"/>
      <c r="V80" s="24">
        <v>1</v>
      </c>
      <c r="W80" s="24">
        <v>0</v>
      </c>
      <c r="X80" s="29">
        <v>0</v>
      </c>
      <c r="Y80" s="23"/>
      <c r="Z80" s="24">
        <v>1</v>
      </c>
      <c r="AA80" s="24">
        <v>0</v>
      </c>
      <c r="AB80" s="29">
        <v>0</v>
      </c>
      <c r="AC80" s="23"/>
      <c r="AD80" s="88"/>
      <c r="AE80" s="21">
        <f t="shared" si="7"/>
        <v>7</v>
      </c>
      <c r="AF80" s="30">
        <f t="shared" si="8"/>
        <v>1</v>
      </c>
      <c r="AG80" s="18"/>
    </row>
    <row r="81" spans="2:33" s="6" customFormat="1" ht="25.5" thickTop="1" thickBot="1">
      <c r="B81" s="31">
        <v>32</v>
      </c>
      <c r="C81" s="59" t="s">
        <v>74</v>
      </c>
      <c r="D81" s="31">
        <v>1</v>
      </c>
      <c r="E81" s="20">
        <v>6.25E-2</v>
      </c>
      <c r="F81" s="21">
        <v>1</v>
      </c>
      <c r="G81" s="22">
        <v>0</v>
      </c>
      <c r="H81" s="29">
        <v>0</v>
      </c>
      <c r="I81" s="23">
        <v>0</v>
      </c>
      <c r="J81" s="24">
        <v>1</v>
      </c>
      <c r="K81" s="24">
        <v>0</v>
      </c>
      <c r="L81" s="29">
        <v>1</v>
      </c>
      <c r="M81" s="23">
        <v>0</v>
      </c>
      <c r="N81" s="24">
        <v>1</v>
      </c>
      <c r="O81" s="24">
        <v>0</v>
      </c>
      <c r="P81" s="29">
        <v>0</v>
      </c>
      <c r="Q81" s="23">
        <v>0</v>
      </c>
      <c r="R81" s="24">
        <v>1</v>
      </c>
      <c r="S81" s="24">
        <v>0</v>
      </c>
      <c r="T81" s="29">
        <v>0</v>
      </c>
      <c r="U81" s="23">
        <v>0</v>
      </c>
      <c r="V81" s="24">
        <v>0</v>
      </c>
      <c r="W81" s="24">
        <v>0</v>
      </c>
      <c r="X81" s="29">
        <v>0</v>
      </c>
      <c r="Y81" s="23">
        <v>0</v>
      </c>
      <c r="Z81" s="24">
        <v>0</v>
      </c>
      <c r="AA81" s="24">
        <v>0</v>
      </c>
      <c r="AB81" s="29">
        <v>0</v>
      </c>
      <c r="AC81" s="23">
        <f>AB81</f>
        <v>0</v>
      </c>
      <c r="AD81" s="88"/>
      <c r="AE81" s="21">
        <f t="shared" si="7"/>
        <v>4</v>
      </c>
      <c r="AF81" s="30">
        <f t="shared" si="8"/>
        <v>1</v>
      </c>
      <c r="AG81" s="18"/>
    </row>
    <row r="82" spans="2:33" s="6" customFormat="1" ht="25.5" thickTop="1" thickBot="1">
      <c r="B82" s="30">
        <v>33</v>
      </c>
      <c r="C82" s="59" t="s">
        <v>75</v>
      </c>
      <c r="D82" s="31">
        <v>1</v>
      </c>
      <c r="E82" s="20">
        <v>6.25E-2</v>
      </c>
      <c r="F82" s="21">
        <v>2</v>
      </c>
      <c r="G82" s="22">
        <v>0</v>
      </c>
      <c r="H82" s="29">
        <v>1</v>
      </c>
      <c r="I82" s="23"/>
      <c r="J82" s="24">
        <v>1</v>
      </c>
      <c r="K82" s="24">
        <v>0</v>
      </c>
      <c r="L82" s="29">
        <v>0</v>
      </c>
      <c r="M82" s="23"/>
      <c r="N82" s="24">
        <v>2</v>
      </c>
      <c r="O82" s="24">
        <v>0</v>
      </c>
      <c r="P82" s="29">
        <v>1</v>
      </c>
      <c r="Q82" s="23"/>
      <c r="R82" s="24">
        <v>0</v>
      </c>
      <c r="S82" s="24">
        <v>0</v>
      </c>
      <c r="T82" s="29">
        <v>0</v>
      </c>
      <c r="U82" s="23"/>
      <c r="V82" s="24">
        <v>1</v>
      </c>
      <c r="W82" s="24">
        <v>0</v>
      </c>
      <c r="X82" s="29">
        <v>0</v>
      </c>
      <c r="Y82" s="23"/>
      <c r="Z82" s="24">
        <v>0</v>
      </c>
      <c r="AA82" s="24">
        <v>0</v>
      </c>
      <c r="AB82" s="29">
        <v>0</v>
      </c>
      <c r="AC82" s="23">
        <f>AB82</f>
        <v>0</v>
      </c>
      <c r="AD82" s="88"/>
      <c r="AE82" s="21">
        <f>F82+J82+N82+R82+V82+Z82</f>
        <v>6</v>
      </c>
      <c r="AF82" s="30">
        <v>1</v>
      </c>
      <c r="AG82" s="18"/>
    </row>
    <row r="83" spans="2:33" s="6" customFormat="1" ht="25.5" thickTop="1" thickBot="1">
      <c r="B83" s="31">
        <v>34</v>
      </c>
      <c r="C83" s="32" t="s">
        <v>76</v>
      </c>
      <c r="D83" s="31">
        <v>2</v>
      </c>
      <c r="E83" s="20">
        <v>6.25E-2</v>
      </c>
      <c r="F83" s="21">
        <v>2</v>
      </c>
      <c r="G83" s="22">
        <v>0</v>
      </c>
      <c r="H83" s="29">
        <v>1</v>
      </c>
      <c r="I83" s="23">
        <v>0</v>
      </c>
      <c r="J83" s="24">
        <v>1</v>
      </c>
      <c r="K83" s="24">
        <v>0</v>
      </c>
      <c r="L83" s="29">
        <v>0</v>
      </c>
      <c r="M83" s="23">
        <v>0</v>
      </c>
      <c r="N83" s="24">
        <v>1</v>
      </c>
      <c r="O83" s="24">
        <v>0</v>
      </c>
      <c r="P83" s="29">
        <v>0</v>
      </c>
      <c r="Q83" s="23">
        <v>0</v>
      </c>
      <c r="R83" s="24">
        <v>1</v>
      </c>
      <c r="S83" s="24">
        <v>0</v>
      </c>
      <c r="T83" s="29">
        <v>0</v>
      </c>
      <c r="U83" s="23">
        <v>0</v>
      </c>
      <c r="V83" s="24">
        <v>1</v>
      </c>
      <c r="W83" s="24">
        <v>0</v>
      </c>
      <c r="X83" s="29">
        <v>0</v>
      </c>
      <c r="Y83" s="23">
        <v>0</v>
      </c>
      <c r="Z83" s="24">
        <v>0</v>
      </c>
      <c r="AA83" s="24">
        <v>0</v>
      </c>
      <c r="AB83" s="29">
        <v>0</v>
      </c>
      <c r="AC83" s="23">
        <f>AB83</f>
        <v>0</v>
      </c>
      <c r="AD83" s="88"/>
      <c r="AE83" s="21">
        <f t="shared" ref="AE83:AE84" si="9">F83+J83+N83+R83+V83+Z83</f>
        <v>6</v>
      </c>
      <c r="AF83" s="30">
        <f t="shared" si="8"/>
        <v>1</v>
      </c>
      <c r="AG83" s="18"/>
    </row>
    <row r="84" spans="2:33" s="6" customFormat="1" ht="25.5" thickTop="1" thickBot="1">
      <c r="B84" s="30">
        <v>35</v>
      </c>
      <c r="C84" s="58" t="s">
        <v>77</v>
      </c>
      <c r="D84" s="31">
        <v>1</v>
      </c>
      <c r="E84" s="20">
        <v>3.125E-2</v>
      </c>
      <c r="F84" s="21">
        <v>2</v>
      </c>
      <c r="G84" s="22">
        <v>0</v>
      </c>
      <c r="H84" s="29">
        <v>0</v>
      </c>
      <c r="I84" s="23"/>
      <c r="J84" s="24">
        <v>2</v>
      </c>
      <c r="K84" s="24">
        <v>0</v>
      </c>
      <c r="L84" s="29">
        <v>0</v>
      </c>
      <c r="M84" s="23"/>
      <c r="N84" s="24">
        <v>3</v>
      </c>
      <c r="O84" s="24">
        <v>0</v>
      </c>
      <c r="P84" s="29">
        <v>1</v>
      </c>
      <c r="Q84" s="23"/>
      <c r="R84" s="24">
        <v>1</v>
      </c>
      <c r="S84" s="24">
        <v>0</v>
      </c>
      <c r="T84" s="29">
        <v>0</v>
      </c>
      <c r="U84" s="23"/>
      <c r="V84" s="24">
        <v>1</v>
      </c>
      <c r="W84" s="24">
        <v>0</v>
      </c>
      <c r="X84" s="29">
        <v>0</v>
      </c>
      <c r="Y84" s="23"/>
      <c r="Z84" s="24">
        <v>0</v>
      </c>
      <c r="AA84" s="24">
        <v>0</v>
      </c>
      <c r="AB84" s="29">
        <v>0</v>
      </c>
      <c r="AC84" s="23">
        <f>AB84</f>
        <v>0</v>
      </c>
      <c r="AD84" s="88"/>
      <c r="AE84" s="21">
        <f t="shared" si="9"/>
        <v>9</v>
      </c>
      <c r="AF84" s="30">
        <f t="shared" si="8"/>
        <v>1</v>
      </c>
      <c r="AG84" s="18"/>
    </row>
    <row r="85" spans="2:33" s="6" customFormat="1" ht="25.5" thickTop="1" thickBot="1">
      <c r="B85" s="31">
        <v>36</v>
      </c>
      <c r="C85" s="58" t="s">
        <v>78</v>
      </c>
      <c r="D85" s="31">
        <v>1</v>
      </c>
      <c r="E85" s="20">
        <v>3.125E-2</v>
      </c>
      <c r="F85" s="21">
        <v>1</v>
      </c>
      <c r="G85" s="22">
        <v>0</v>
      </c>
      <c r="H85" s="29">
        <v>0</v>
      </c>
      <c r="I85" s="23">
        <v>0</v>
      </c>
      <c r="J85" s="24">
        <v>1</v>
      </c>
      <c r="K85" s="24">
        <v>0</v>
      </c>
      <c r="L85" s="29">
        <v>0</v>
      </c>
      <c r="M85" s="23">
        <v>0</v>
      </c>
      <c r="N85" s="24">
        <v>1</v>
      </c>
      <c r="O85" s="24">
        <v>0</v>
      </c>
      <c r="P85" s="29">
        <v>0</v>
      </c>
      <c r="Q85" s="23">
        <v>0</v>
      </c>
      <c r="R85" s="24">
        <v>0</v>
      </c>
      <c r="S85" s="24">
        <v>0</v>
      </c>
      <c r="T85" s="29">
        <v>0</v>
      </c>
      <c r="U85" s="23">
        <v>0</v>
      </c>
      <c r="V85" s="24">
        <v>1</v>
      </c>
      <c r="W85" s="24">
        <v>0</v>
      </c>
      <c r="X85" s="29">
        <v>1</v>
      </c>
      <c r="Y85" s="23">
        <v>0</v>
      </c>
      <c r="Z85" s="24">
        <v>1</v>
      </c>
      <c r="AA85" s="24">
        <v>0</v>
      </c>
      <c r="AB85" s="29">
        <v>0</v>
      </c>
      <c r="AC85" s="23">
        <f>AB85</f>
        <v>0</v>
      </c>
      <c r="AD85" s="88"/>
      <c r="AE85" s="21">
        <f>F85+J85+N85+R85+V85+Z85</f>
        <v>5</v>
      </c>
      <c r="AF85" s="30">
        <f t="shared" si="8"/>
        <v>1</v>
      </c>
      <c r="AG85" s="18"/>
    </row>
    <row r="86" spans="2:33" s="6" customFormat="1" ht="25.5" thickTop="1" thickBot="1">
      <c r="B86" s="87" t="s">
        <v>13</v>
      </c>
      <c r="C86" s="87"/>
      <c r="D86" s="41">
        <f>SUM(D77:D85)</f>
        <v>10</v>
      </c>
      <c r="E86" s="34">
        <f>SUM(E77:E85)</f>
        <v>0.5</v>
      </c>
      <c r="F86" s="39">
        <f>SUM(F77:F85)</f>
        <v>14</v>
      </c>
      <c r="G86" s="34"/>
      <c r="H86" s="42">
        <f>SUM(H77:H85)</f>
        <v>2</v>
      </c>
      <c r="I86" s="35">
        <f>SUM(I77:I85)</f>
        <v>0</v>
      </c>
      <c r="J86" s="40">
        <f>SUM(J77:J85)</f>
        <v>11</v>
      </c>
      <c r="K86" s="34"/>
      <c r="L86" s="42">
        <f>SUM(L77:L85)</f>
        <v>2</v>
      </c>
      <c r="M86" s="36">
        <f>SUM(M77:M85)</f>
        <v>0</v>
      </c>
      <c r="N86" s="40">
        <f>SUM(N77:N85)</f>
        <v>15</v>
      </c>
      <c r="O86" s="34"/>
      <c r="P86" s="42">
        <f>SUM(P77:P85)</f>
        <v>5</v>
      </c>
      <c r="Q86" s="36">
        <f>SUM(Q77:Q85)</f>
        <v>0</v>
      </c>
      <c r="R86" s="40">
        <f>SUM(R77:R85)</f>
        <v>7</v>
      </c>
      <c r="S86" s="34"/>
      <c r="T86" s="42">
        <f>SUM(T77:T85)</f>
        <v>0</v>
      </c>
      <c r="U86" s="37">
        <f>SUM(U77:U85)</f>
        <v>0</v>
      </c>
      <c r="V86" s="40">
        <f>SUM(V77:V85)</f>
        <v>7</v>
      </c>
      <c r="W86" s="34"/>
      <c r="X86" s="42">
        <f>SUM(X77:X85)</f>
        <v>1</v>
      </c>
      <c r="Y86" s="38">
        <f>SUM(Y77:Y85)</f>
        <v>0</v>
      </c>
      <c r="Z86" s="40">
        <f>SUM(Z77:Z85)</f>
        <v>3</v>
      </c>
      <c r="AA86" s="34"/>
      <c r="AB86" s="42">
        <f>SUM(AB77:AB85)</f>
        <v>0</v>
      </c>
      <c r="AC86" s="25">
        <f>SUM(AC77:AC85)</f>
        <v>0</v>
      </c>
      <c r="AD86" s="88"/>
      <c r="AE86" s="21">
        <f>F86+J86+N86+R86+V86+Z86</f>
        <v>57</v>
      </c>
      <c r="AF86" s="43">
        <f>SUM(AF77:AF85)</f>
        <v>9</v>
      </c>
      <c r="AG86" s="18"/>
    </row>
    <row r="87" spans="2:33" s="6" customFormat="1" ht="24.75" thickTop="1">
      <c r="B87" s="18" t="s">
        <v>21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2:33" s="6" customFormat="1">
      <c r="B88" s="18" t="s">
        <v>19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2:33" s="6" customFormat="1" ht="24.75" thickBot="1">
      <c r="B89" s="18" t="s">
        <v>20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2:33" s="1" customFormat="1" ht="32.25" thickTop="1" thickBot="1">
      <c r="B90" s="62" t="s">
        <v>16</v>
      </c>
      <c r="C90" s="63"/>
      <c r="D90" s="77"/>
      <c r="E90" s="8"/>
      <c r="H90" s="78" t="s">
        <v>85</v>
      </c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80"/>
      <c r="W90" s="7"/>
      <c r="X90" s="7"/>
      <c r="Z90" s="9"/>
      <c r="AA90" s="9"/>
      <c r="AB90" s="9"/>
      <c r="AC90" s="9"/>
      <c r="AD90" s="9"/>
      <c r="AE90" s="9"/>
      <c r="AF90" s="9"/>
      <c r="AG90" s="18"/>
    </row>
    <row r="91" spans="2:33" s="1" customFormat="1" ht="8.25" customHeight="1" thickTop="1" thickBot="1">
      <c r="AB91" s="16"/>
      <c r="AC91" s="16"/>
      <c r="AD91" s="16"/>
      <c r="AE91" s="16"/>
      <c r="AF91" s="16"/>
      <c r="AG91" s="18"/>
    </row>
    <row r="92" spans="2:33" s="1" customFormat="1" ht="28.5" thickTop="1" thickBot="1">
      <c r="B92" s="62" t="s">
        <v>17</v>
      </c>
      <c r="C92" s="63"/>
      <c r="D92" s="77"/>
      <c r="E92" s="2"/>
      <c r="H92" s="78" t="s">
        <v>29</v>
      </c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80"/>
      <c r="W92" s="7"/>
      <c r="X92" s="7"/>
      <c r="Z92" s="67" t="s">
        <v>36</v>
      </c>
      <c r="AA92" s="68"/>
      <c r="AB92" s="68"/>
      <c r="AC92" s="68"/>
      <c r="AD92" s="68"/>
      <c r="AE92" s="68"/>
      <c r="AF92" s="69"/>
      <c r="AG92" s="18"/>
    </row>
    <row r="93" spans="2:33" s="1" customFormat="1" ht="5.45" customHeight="1" thickTop="1" thickBot="1">
      <c r="AG93" s="18"/>
    </row>
    <row r="94" spans="2:33" s="2" customFormat="1" ht="27.75" customHeight="1" thickTop="1" thickBot="1">
      <c r="B94" s="62" t="s">
        <v>30</v>
      </c>
      <c r="C94" s="77"/>
      <c r="D94" s="26">
        <v>40</v>
      </c>
      <c r="E94" s="17"/>
      <c r="H94" s="17"/>
      <c r="I94" s="17"/>
      <c r="J94" s="17"/>
      <c r="K94" s="17"/>
      <c r="M94" s="56"/>
      <c r="N94" s="64" t="s">
        <v>37</v>
      </c>
      <c r="O94" s="65"/>
      <c r="P94" s="66"/>
      <c r="Q94" s="56"/>
      <c r="R94" s="17"/>
      <c r="S94" s="17"/>
      <c r="T94" s="17"/>
      <c r="U94" s="17"/>
      <c r="V94" s="17"/>
      <c r="W94" s="17"/>
      <c r="X94" s="17"/>
      <c r="Y94" s="17"/>
      <c r="Z94" s="67" t="s">
        <v>40</v>
      </c>
      <c r="AA94" s="68"/>
      <c r="AB94" s="68"/>
      <c r="AC94" s="68"/>
      <c r="AD94" s="68"/>
      <c r="AE94" s="68"/>
      <c r="AF94" s="69"/>
      <c r="AG94" s="18"/>
    </row>
    <row r="95" spans="2:33" s="2" customFormat="1" ht="9" customHeight="1" thickTop="1" thickBot="1">
      <c r="B95" s="70" t="s">
        <v>18</v>
      </c>
      <c r="C95" s="70" t="s">
        <v>31</v>
      </c>
      <c r="D95" s="84" t="s">
        <v>0</v>
      </c>
      <c r="E95" s="73" t="s">
        <v>1</v>
      </c>
      <c r="F95" s="74" t="s">
        <v>2</v>
      </c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19"/>
      <c r="AE95" s="81" t="s">
        <v>3</v>
      </c>
      <c r="AF95" s="81" t="s">
        <v>15</v>
      </c>
      <c r="AG95" s="18"/>
    </row>
    <row r="96" spans="2:33" s="6" customFormat="1" ht="9" customHeight="1" thickTop="1" thickBot="1">
      <c r="B96" s="71"/>
      <c r="C96" s="71"/>
      <c r="D96" s="85"/>
      <c r="E96" s="73"/>
      <c r="F96" s="74" t="s">
        <v>4</v>
      </c>
      <c r="G96" s="74"/>
      <c r="H96" s="74"/>
      <c r="I96" s="74"/>
      <c r="J96" s="74" t="s">
        <v>5</v>
      </c>
      <c r="K96" s="74"/>
      <c r="L96" s="74"/>
      <c r="M96" s="74"/>
      <c r="N96" s="74" t="s">
        <v>6</v>
      </c>
      <c r="O96" s="74"/>
      <c r="P96" s="74"/>
      <c r="Q96" s="74"/>
      <c r="R96" s="74" t="s">
        <v>7</v>
      </c>
      <c r="S96" s="74"/>
      <c r="T96" s="74"/>
      <c r="U96" s="74"/>
      <c r="V96" s="74" t="s">
        <v>8</v>
      </c>
      <c r="W96" s="74"/>
      <c r="X96" s="74"/>
      <c r="Y96" s="74"/>
      <c r="Z96" s="74" t="s">
        <v>9</v>
      </c>
      <c r="AA96" s="74"/>
      <c r="AB96" s="74"/>
      <c r="AC96" s="74"/>
      <c r="AD96" s="19"/>
      <c r="AE96" s="82"/>
      <c r="AF96" s="82"/>
      <c r="AG96" s="18"/>
    </row>
    <row r="97" spans="2:33" s="6" customFormat="1" ht="24.75" customHeight="1" thickTop="1" thickBot="1">
      <c r="B97" s="72"/>
      <c r="C97" s="72"/>
      <c r="D97" s="86"/>
      <c r="E97" s="73"/>
      <c r="F97" s="60" t="s">
        <v>10</v>
      </c>
      <c r="G97" s="60" t="s">
        <v>11</v>
      </c>
      <c r="H97" s="28" t="s">
        <v>12</v>
      </c>
      <c r="I97" s="60" t="s">
        <v>14</v>
      </c>
      <c r="J97" s="60" t="s">
        <v>10</v>
      </c>
      <c r="K97" s="60" t="s">
        <v>11</v>
      </c>
      <c r="L97" s="28" t="s">
        <v>12</v>
      </c>
      <c r="M97" s="60" t="s">
        <v>14</v>
      </c>
      <c r="N97" s="60" t="s">
        <v>10</v>
      </c>
      <c r="O97" s="60" t="s">
        <v>11</v>
      </c>
      <c r="P97" s="28" t="s">
        <v>12</v>
      </c>
      <c r="Q97" s="60" t="s">
        <v>14</v>
      </c>
      <c r="R97" s="60" t="s">
        <v>10</v>
      </c>
      <c r="S97" s="60" t="s">
        <v>11</v>
      </c>
      <c r="T97" s="28" t="s">
        <v>12</v>
      </c>
      <c r="U97" s="60" t="s">
        <v>14</v>
      </c>
      <c r="V97" s="60" t="s">
        <v>10</v>
      </c>
      <c r="W97" s="60" t="s">
        <v>11</v>
      </c>
      <c r="X97" s="28" t="s">
        <v>12</v>
      </c>
      <c r="Y97" s="60" t="s">
        <v>14</v>
      </c>
      <c r="Z97" s="60" t="s">
        <v>10</v>
      </c>
      <c r="AA97" s="60" t="s">
        <v>11</v>
      </c>
      <c r="AB97" s="28" t="s">
        <v>12</v>
      </c>
      <c r="AC97" s="60" t="s">
        <v>14</v>
      </c>
      <c r="AD97" s="88"/>
      <c r="AE97" s="83"/>
      <c r="AF97" s="83"/>
      <c r="AG97" s="5"/>
    </row>
    <row r="98" spans="2:33" s="1" customFormat="1" ht="24.75" customHeight="1" thickTop="1" thickBot="1">
      <c r="B98" s="31">
        <v>28</v>
      </c>
      <c r="C98" s="32" t="s">
        <v>35</v>
      </c>
      <c r="D98" s="31">
        <v>1</v>
      </c>
      <c r="E98" s="20">
        <v>6.25E-2</v>
      </c>
      <c r="F98" s="21">
        <v>2</v>
      </c>
      <c r="G98" s="22">
        <v>0</v>
      </c>
      <c r="H98" s="29">
        <v>0</v>
      </c>
      <c r="I98" s="23">
        <v>0</v>
      </c>
      <c r="J98" s="24">
        <v>2</v>
      </c>
      <c r="K98" s="24">
        <v>0</v>
      </c>
      <c r="L98" s="29">
        <v>0</v>
      </c>
      <c r="M98" s="23">
        <v>0</v>
      </c>
      <c r="N98" s="24">
        <v>2</v>
      </c>
      <c r="O98" s="24">
        <v>0</v>
      </c>
      <c r="P98" s="29">
        <v>1</v>
      </c>
      <c r="Q98" s="23">
        <v>0</v>
      </c>
      <c r="R98" s="24">
        <v>1</v>
      </c>
      <c r="S98" s="24">
        <v>0</v>
      </c>
      <c r="T98" s="29">
        <v>0</v>
      </c>
      <c r="U98" s="23">
        <v>0</v>
      </c>
      <c r="V98" s="24">
        <v>1</v>
      </c>
      <c r="W98" s="24">
        <v>0</v>
      </c>
      <c r="X98" s="29">
        <v>0</v>
      </c>
      <c r="Y98" s="23">
        <v>0</v>
      </c>
      <c r="Z98" s="24">
        <v>1</v>
      </c>
      <c r="AA98" s="24">
        <v>0</v>
      </c>
      <c r="AB98" s="29">
        <v>0</v>
      </c>
      <c r="AC98" s="23">
        <f>AB98</f>
        <v>0</v>
      </c>
      <c r="AD98" s="88"/>
      <c r="AE98" s="21">
        <f>F98+J98+N98+R98+V98+Z98</f>
        <v>9</v>
      </c>
      <c r="AF98" s="30">
        <f>H98+L98+P98+T98+X98+AB98</f>
        <v>1</v>
      </c>
      <c r="AG98" s="2"/>
    </row>
    <row r="99" spans="2:33" s="1" customFormat="1" ht="24.75" customHeight="1" thickTop="1" thickBot="1">
      <c r="B99" s="30">
        <v>29</v>
      </c>
      <c r="C99" s="59" t="s">
        <v>79</v>
      </c>
      <c r="D99" s="31">
        <v>1</v>
      </c>
      <c r="E99" s="20">
        <v>6.25E-2</v>
      </c>
      <c r="F99" s="21">
        <v>1</v>
      </c>
      <c r="G99" s="22">
        <v>0</v>
      </c>
      <c r="H99" s="29">
        <v>0</v>
      </c>
      <c r="I99" s="23"/>
      <c r="J99" s="24">
        <v>1</v>
      </c>
      <c r="K99" s="24">
        <v>0</v>
      </c>
      <c r="L99" s="29">
        <v>1</v>
      </c>
      <c r="M99" s="23"/>
      <c r="N99" s="24">
        <v>1</v>
      </c>
      <c r="O99" s="24">
        <v>0</v>
      </c>
      <c r="P99" s="29">
        <v>0</v>
      </c>
      <c r="Q99" s="23"/>
      <c r="R99" s="24">
        <v>1</v>
      </c>
      <c r="S99" s="24">
        <v>0</v>
      </c>
      <c r="T99" s="29">
        <v>0</v>
      </c>
      <c r="U99" s="23"/>
      <c r="V99" s="24">
        <v>0</v>
      </c>
      <c r="W99" s="24">
        <v>0</v>
      </c>
      <c r="X99" s="29">
        <v>0</v>
      </c>
      <c r="Y99" s="23"/>
      <c r="Z99" s="24">
        <v>0</v>
      </c>
      <c r="AA99" s="24">
        <v>0</v>
      </c>
      <c r="AB99" s="29">
        <v>0</v>
      </c>
      <c r="AC99" s="23"/>
      <c r="AD99" s="88"/>
      <c r="AE99" s="21">
        <f>F99+J99+N99+R99+V99+Z99</f>
        <v>4</v>
      </c>
      <c r="AF99" s="30">
        <f>H99+L99+P99+T99+X99+AB99</f>
        <v>1</v>
      </c>
      <c r="AG99" s="2"/>
    </row>
    <row r="100" spans="2:33" s="1" customFormat="1" ht="24.75" customHeight="1" thickTop="1" thickBot="1">
      <c r="B100" s="31">
        <v>30</v>
      </c>
      <c r="C100" s="59" t="s">
        <v>80</v>
      </c>
      <c r="D100" s="31">
        <v>1</v>
      </c>
      <c r="E100" s="20">
        <v>6.25E-2</v>
      </c>
      <c r="F100" s="21">
        <v>2</v>
      </c>
      <c r="G100" s="22">
        <v>0</v>
      </c>
      <c r="H100" s="29">
        <v>0</v>
      </c>
      <c r="I100" s="23"/>
      <c r="J100" s="24">
        <v>1</v>
      </c>
      <c r="K100" s="24">
        <v>0</v>
      </c>
      <c r="L100" s="29">
        <v>0</v>
      </c>
      <c r="M100" s="23"/>
      <c r="N100" s="24">
        <v>2</v>
      </c>
      <c r="O100" s="24">
        <v>0</v>
      </c>
      <c r="P100" s="29">
        <v>1</v>
      </c>
      <c r="Q100" s="23"/>
      <c r="R100" s="24">
        <v>1</v>
      </c>
      <c r="S100" s="24">
        <v>0</v>
      </c>
      <c r="T100" s="29">
        <v>0</v>
      </c>
      <c r="U100" s="23"/>
      <c r="V100" s="24">
        <v>1</v>
      </c>
      <c r="W100" s="24">
        <v>0</v>
      </c>
      <c r="X100" s="29">
        <v>0</v>
      </c>
      <c r="Y100" s="23"/>
      <c r="Z100" s="24">
        <v>0</v>
      </c>
      <c r="AA100" s="24">
        <v>0</v>
      </c>
      <c r="AB100" s="29">
        <v>0</v>
      </c>
      <c r="AC100" s="23"/>
      <c r="AD100" s="88"/>
      <c r="AE100" s="21">
        <f t="shared" ref="AE100:AE102" si="10">F100+J100+N100+R100+V100+Z100</f>
        <v>7</v>
      </c>
      <c r="AF100" s="30">
        <f t="shared" ref="AF100:AF103" si="11">H100+L100+P100+T100+X100+AB100</f>
        <v>1</v>
      </c>
      <c r="AG100" s="2"/>
    </row>
    <row r="101" spans="2:33" s="1" customFormat="1" ht="25.5" thickTop="1" thickBot="1">
      <c r="B101" s="30">
        <v>31</v>
      </c>
      <c r="C101" s="32" t="s">
        <v>81</v>
      </c>
      <c r="D101" s="31">
        <v>1</v>
      </c>
      <c r="E101" s="20">
        <v>6.25E-2</v>
      </c>
      <c r="F101" s="21">
        <v>1</v>
      </c>
      <c r="G101" s="22">
        <v>0</v>
      </c>
      <c r="H101" s="29">
        <v>0</v>
      </c>
      <c r="I101" s="23"/>
      <c r="J101" s="24">
        <v>1</v>
      </c>
      <c r="K101" s="24">
        <v>0</v>
      </c>
      <c r="L101" s="29">
        <v>0</v>
      </c>
      <c r="M101" s="23"/>
      <c r="N101" s="24">
        <v>2</v>
      </c>
      <c r="O101" s="24">
        <v>0</v>
      </c>
      <c r="P101" s="29">
        <v>1</v>
      </c>
      <c r="Q101" s="23"/>
      <c r="R101" s="24">
        <v>1</v>
      </c>
      <c r="S101" s="24">
        <v>0</v>
      </c>
      <c r="T101" s="29">
        <v>0</v>
      </c>
      <c r="U101" s="23"/>
      <c r="V101" s="24">
        <v>1</v>
      </c>
      <c r="W101" s="24">
        <v>0</v>
      </c>
      <c r="X101" s="29">
        <v>0</v>
      </c>
      <c r="Y101" s="23"/>
      <c r="Z101" s="24">
        <v>1</v>
      </c>
      <c r="AA101" s="24">
        <v>0</v>
      </c>
      <c r="AB101" s="29">
        <v>0</v>
      </c>
      <c r="AC101" s="23"/>
      <c r="AD101" s="88"/>
      <c r="AE101" s="21">
        <f t="shared" si="10"/>
        <v>7</v>
      </c>
      <c r="AF101" s="30">
        <f t="shared" si="11"/>
        <v>1</v>
      </c>
      <c r="AG101" s="2"/>
    </row>
    <row r="102" spans="2:33" s="1" customFormat="1" ht="22.5" customHeight="1" thickTop="1" thickBot="1">
      <c r="B102" s="31">
        <v>32</v>
      </c>
      <c r="C102" s="59" t="s">
        <v>82</v>
      </c>
      <c r="D102" s="31">
        <v>1</v>
      </c>
      <c r="E102" s="20">
        <v>6.25E-2</v>
      </c>
      <c r="F102" s="21">
        <v>1</v>
      </c>
      <c r="G102" s="22">
        <v>0</v>
      </c>
      <c r="H102" s="29">
        <v>0</v>
      </c>
      <c r="I102" s="23">
        <v>0</v>
      </c>
      <c r="J102" s="24">
        <v>1</v>
      </c>
      <c r="K102" s="24">
        <v>0</v>
      </c>
      <c r="L102" s="29">
        <v>1</v>
      </c>
      <c r="M102" s="23">
        <v>0</v>
      </c>
      <c r="N102" s="24">
        <v>1</v>
      </c>
      <c r="O102" s="24">
        <v>0</v>
      </c>
      <c r="P102" s="29">
        <v>0</v>
      </c>
      <c r="Q102" s="23">
        <v>0</v>
      </c>
      <c r="R102" s="24">
        <v>1</v>
      </c>
      <c r="S102" s="24">
        <v>0</v>
      </c>
      <c r="T102" s="29">
        <v>0</v>
      </c>
      <c r="U102" s="23">
        <v>0</v>
      </c>
      <c r="V102" s="24">
        <v>0</v>
      </c>
      <c r="W102" s="24">
        <v>0</v>
      </c>
      <c r="X102" s="29">
        <v>0</v>
      </c>
      <c r="Y102" s="23">
        <v>0</v>
      </c>
      <c r="Z102" s="24">
        <v>0</v>
      </c>
      <c r="AA102" s="24">
        <v>0</v>
      </c>
      <c r="AB102" s="29">
        <v>0</v>
      </c>
      <c r="AC102" s="23">
        <f>AB102</f>
        <v>0</v>
      </c>
      <c r="AD102" s="88"/>
      <c r="AE102" s="21">
        <f t="shared" si="10"/>
        <v>4</v>
      </c>
      <c r="AF102" s="30">
        <f t="shared" si="11"/>
        <v>1</v>
      </c>
      <c r="AG102" s="2"/>
    </row>
    <row r="103" spans="2:33" s="1" customFormat="1" ht="25.5" thickTop="1" thickBot="1">
      <c r="B103" s="30">
        <v>33</v>
      </c>
      <c r="C103" s="59" t="s">
        <v>35</v>
      </c>
      <c r="D103" s="31">
        <v>1</v>
      </c>
      <c r="E103" s="20">
        <v>6.25E-2</v>
      </c>
      <c r="F103" s="21">
        <v>2</v>
      </c>
      <c r="G103" s="22">
        <v>0</v>
      </c>
      <c r="H103" s="29">
        <v>1</v>
      </c>
      <c r="I103" s="23"/>
      <c r="J103" s="24">
        <v>1</v>
      </c>
      <c r="K103" s="24">
        <v>0</v>
      </c>
      <c r="L103" s="29">
        <v>0</v>
      </c>
      <c r="M103" s="23"/>
      <c r="N103" s="24">
        <v>2</v>
      </c>
      <c r="O103" s="24">
        <v>0</v>
      </c>
      <c r="P103" s="29">
        <v>1</v>
      </c>
      <c r="Q103" s="23"/>
      <c r="R103" s="24">
        <v>0</v>
      </c>
      <c r="S103" s="24">
        <v>0</v>
      </c>
      <c r="T103" s="29">
        <v>0</v>
      </c>
      <c r="U103" s="23"/>
      <c r="V103" s="24">
        <v>1</v>
      </c>
      <c r="W103" s="24">
        <v>0</v>
      </c>
      <c r="X103" s="29">
        <v>0</v>
      </c>
      <c r="Y103" s="23"/>
      <c r="Z103" s="24">
        <v>0</v>
      </c>
      <c r="AA103" s="24">
        <v>0</v>
      </c>
      <c r="AB103" s="29">
        <v>0</v>
      </c>
      <c r="AC103" s="23">
        <f>AB103</f>
        <v>0</v>
      </c>
      <c r="AD103" s="88"/>
      <c r="AE103" s="21">
        <f>F103+J103+N103+R103+V103+Z103</f>
        <v>6</v>
      </c>
      <c r="AF103" s="30">
        <v>1</v>
      </c>
      <c r="AG103" s="2"/>
    </row>
    <row r="104" spans="2:33" s="1" customFormat="1" ht="25.5" thickTop="1" thickBot="1">
      <c r="B104" s="87" t="s">
        <v>13</v>
      </c>
      <c r="C104" s="87"/>
      <c r="D104" s="41">
        <f>SUM(D98:D103)</f>
        <v>6</v>
      </c>
      <c r="E104" s="34">
        <f>SUM(E98:E103)</f>
        <v>0.375</v>
      </c>
      <c r="F104" s="39">
        <f>SUM(F98:F103)</f>
        <v>9</v>
      </c>
      <c r="G104" s="34"/>
      <c r="H104" s="42">
        <f>SUM(H98:H103)</f>
        <v>1</v>
      </c>
      <c r="I104" s="35">
        <f>SUM(I98:I103)</f>
        <v>0</v>
      </c>
      <c r="J104" s="40">
        <f>SUM(J98:J103)</f>
        <v>7</v>
      </c>
      <c r="K104" s="34"/>
      <c r="L104" s="42">
        <f>SUM(L98:L103)</f>
        <v>2</v>
      </c>
      <c r="M104" s="36">
        <f>SUM(M98:M103)</f>
        <v>0</v>
      </c>
      <c r="N104" s="40">
        <f>SUM(N98:N103)</f>
        <v>10</v>
      </c>
      <c r="O104" s="34"/>
      <c r="P104" s="42">
        <f>SUM(P98:P103)</f>
        <v>4</v>
      </c>
      <c r="Q104" s="36">
        <f>SUM(Q98:Q103)</f>
        <v>0</v>
      </c>
      <c r="R104" s="40">
        <f>SUM(R98:R103)</f>
        <v>5</v>
      </c>
      <c r="S104" s="34"/>
      <c r="T104" s="42">
        <f>SUM(T98:T103)</f>
        <v>0</v>
      </c>
      <c r="U104" s="37">
        <f>SUM(U98:U103)</f>
        <v>0</v>
      </c>
      <c r="V104" s="40">
        <f>SUM(V98:V103)</f>
        <v>4</v>
      </c>
      <c r="W104" s="34"/>
      <c r="X104" s="42">
        <f>SUM(X98:X103)</f>
        <v>0</v>
      </c>
      <c r="Y104" s="38">
        <f>SUM(Y98:Y103)</f>
        <v>0</v>
      </c>
      <c r="Z104" s="40">
        <f>SUM(Z98:Z103)</f>
        <v>2</v>
      </c>
      <c r="AA104" s="34"/>
      <c r="AB104" s="42">
        <f>SUM(AB98:AB103)</f>
        <v>0</v>
      </c>
      <c r="AC104" s="25">
        <f>SUM(AC98:AC103)</f>
        <v>0</v>
      </c>
      <c r="AD104" s="88"/>
      <c r="AE104" s="21">
        <f>F104+J104+N104+R104+V104+Z104</f>
        <v>37</v>
      </c>
      <c r="AF104" s="43">
        <f>SUM(AF98:AF103)</f>
        <v>6</v>
      </c>
      <c r="AG104" s="2"/>
    </row>
    <row r="105" spans="2:33" s="1" customFormat="1" ht="24.75" thickTop="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2:33" s="1" customFormat="1" ht="24.75" thickBot="1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2"/>
    </row>
    <row r="107" spans="2:33" s="1" customFormat="1" ht="25.5" thickTop="1" thickBot="1">
      <c r="B107" s="107" t="s">
        <v>84</v>
      </c>
      <c r="C107" s="108"/>
      <c r="D107" s="84" t="s">
        <v>0</v>
      </c>
      <c r="E107" s="104" t="s">
        <v>1</v>
      </c>
      <c r="F107" s="92" t="s">
        <v>2</v>
      </c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4"/>
      <c r="AD107" s="45"/>
      <c r="AE107" s="84" t="s">
        <v>3</v>
      </c>
      <c r="AF107" s="84" t="s">
        <v>15</v>
      </c>
      <c r="AG107" s="2"/>
    </row>
    <row r="108" spans="2:33" s="1" customFormat="1" ht="25.5" thickTop="1" thickBot="1">
      <c r="B108" s="109"/>
      <c r="C108" s="110"/>
      <c r="D108" s="85"/>
      <c r="E108" s="105"/>
      <c r="F108" s="92" t="s">
        <v>4</v>
      </c>
      <c r="G108" s="93"/>
      <c r="H108" s="93"/>
      <c r="I108" s="94"/>
      <c r="J108" s="92" t="s">
        <v>5</v>
      </c>
      <c r="K108" s="93"/>
      <c r="L108" s="93"/>
      <c r="M108" s="94"/>
      <c r="N108" s="92" t="s">
        <v>6</v>
      </c>
      <c r="O108" s="93"/>
      <c r="P108" s="93"/>
      <c r="Q108" s="94"/>
      <c r="R108" s="92" t="s">
        <v>7</v>
      </c>
      <c r="S108" s="93"/>
      <c r="T108" s="93"/>
      <c r="U108" s="94"/>
      <c r="V108" s="92" t="s">
        <v>8</v>
      </c>
      <c r="W108" s="93"/>
      <c r="X108" s="93"/>
      <c r="Y108" s="94"/>
      <c r="Z108" s="92" t="s">
        <v>9</v>
      </c>
      <c r="AA108" s="93"/>
      <c r="AB108" s="93"/>
      <c r="AC108" s="94"/>
      <c r="AD108" s="51"/>
      <c r="AE108" s="85"/>
      <c r="AF108" s="85"/>
      <c r="AG108" s="2"/>
    </row>
    <row r="109" spans="2:33" s="1" customFormat="1" ht="25.5" thickTop="1" thickBot="1">
      <c r="B109" s="109"/>
      <c r="C109" s="110"/>
      <c r="D109" s="86"/>
      <c r="E109" s="106"/>
      <c r="F109" s="60" t="s">
        <v>10</v>
      </c>
      <c r="G109" s="60" t="s">
        <v>11</v>
      </c>
      <c r="H109" s="28" t="s">
        <v>12</v>
      </c>
      <c r="I109" s="60" t="s">
        <v>14</v>
      </c>
      <c r="J109" s="60" t="s">
        <v>10</v>
      </c>
      <c r="K109" s="60" t="s">
        <v>11</v>
      </c>
      <c r="L109" s="28" t="s">
        <v>12</v>
      </c>
      <c r="M109" s="60" t="s">
        <v>14</v>
      </c>
      <c r="N109" s="60" t="s">
        <v>10</v>
      </c>
      <c r="O109" s="60" t="s">
        <v>11</v>
      </c>
      <c r="P109" s="28" t="s">
        <v>12</v>
      </c>
      <c r="Q109" s="60" t="s">
        <v>14</v>
      </c>
      <c r="R109" s="60" t="s">
        <v>10</v>
      </c>
      <c r="S109" s="60" t="s">
        <v>11</v>
      </c>
      <c r="T109" s="28" t="s">
        <v>12</v>
      </c>
      <c r="U109" s="60" t="s">
        <v>14</v>
      </c>
      <c r="V109" s="60" t="s">
        <v>10</v>
      </c>
      <c r="W109" s="60" t="s">
        <v>11</v>
      </c>
      <c r="X109" s="28" t="s">
        <v>12</v>
      </c>
      <c r="Y109" s="60" t="s">
        <v>14</v>
      </c>
      <c r="Z109" s="60" t="s">
        <v>10</v>
      </c>
      <c r="AA109" s="60" t="s">
        <v>11</v>
      </c>
      <c r="AB109" s="28" t="s">
        <v>12</v>
      </c>
      <c r="AC109" s="60" t="s">
        <v>14</v>
      </c>
      <c r="AD109" s="51"/>
      <c r="AE109" s="86"/>
      <c r="AF109" s="86"/>
      <c r="AG109" s="2"/>
    </row>
    <row r="110" spans="2:33" s="1" customFormat="1" ht="25.5" thickTop="1" thickBot="1">
      <c r="B110" s="111"/>
      <c r="C110" s="112"/>
      <c r="D110" s="52">
        <v>51</v>
      </c>
      <c r="E110" s="53" t="e">
        <f>E19+E40+#REF!</f>
        <v>#REF!</v>
      </c>
      <c r="F110" s="54">
        <v>79</v>
      </c>
      <c r="G110" s="54">
        <f>G$19+G$42+G64+G86</f>
        <v>0</v>
      </c>
      <c r="H110" s="57">
        <v>9</v>
      </c>
      <c r="I110" s="54">
        <f>I$19+I$42+I64+I86</f>
        <v>0</v>
      </c>
      <c r="J110" s="54">
        <v>68</v>
      </c>
      <c r="K110" s="54">
        <f>K$19+K$42+K64+K86</f>
        <v>0</v>
      </c>
      <c r="L110" s="57">
        <v>11</v>
      </c>
      <c r="M110" s="54">
        <f>M$19+M$42+M64+M86</f>
        <v>0</v>
      </c>
      <c r="N110" s="54">
        <v>82</v>
      </c>
      <c r="O110" s="54">
        <f>O$19+O$42+O64+O86</f>
        <v>0</v>
      </c>
      <c r="P110" s="57">
        <v>21</v>
      </c>
      <c r="Q110" s="54">
        <f>Q$19+Q$42+Q64+Q86</f>
        <v>0</v>
      </c>
      <c r="R110" s="54">
        <v>36</v>
      </c>
      <c r="S110" s="54">
        <f>S$19+S$42+S64+S86</f>
        <v>0</v>
      </c>
      <c r="T110" s="57">
        <v>4</v>
      </c>
      <c r="U110" s="54">
        <f>U$19+U$42+U64+U86</f>
        <v>0</v>
      </c>
      <c r="V110" s="54">
        <v>32</v>
      </c>
      <c r="W110" s="54">
        <f>W$19+W$42+W64+W86</f>
        <v>0</v>
      </c>
      <c r="X110" s="57">
        <f>X$19+X$42+X64+X86</f>
        <v>1</v>
      </c>
      <c r="Y110" s="54">
        <f>Y$19+Y$42+Y64+Y86</f>
        <v>0</v>
      </c>
      <c r="Z110" s="54">
        <v>19</v>
      </c>
      <c r="AA110" s="54">
        <f>AA$19+AA$42+AA64+AA86</f>
        <v>0</v>
      </c>
      <c r="AB110" s="57">
        <v>1</v>
      </c>
      <c r="AC110" s="55">
        <f t="shared" ref="AC110:AD110" si="12">AC$19+AC$40</f>
        <v>0</v>
      </c>
      <c r="AD110" s="55">
        <f t="shared" si="12"/>
        <v>0</v>
      </c>
      <c r="AE110" s="54">
        <v>301</v>
      </c>
      <c r="AF110" s="43">
        <v>40</v>
      </c>
      <c r="AG110" s="2"/>
    </row>
    <row r="111" spans="2:33" s="1" customFormat="1" ht="25.5" thickTop="1" thickBo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:33" s="1" customFormat="1" ht="25.5" thickTop="1" thickBot="1">
      <c r="B112" s="107" t="s">
        <v>83</v>
      </c>
      <c r="C112" s="108"/>
      <c r="D112" s="101" t="s">
        <v>0</v>
      </c>
      <c r="E112" s="98" t="s">
        <v>1</v>
      </c>
      <c r="F112" s="95" t="s">
        <v>22</v>
      </c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7"/>
      <c r="AD112" s="45"/>
      <c r="AE112" s="113" t="s">
        <v>25</v>
      </c>
      <c r="AF112" s="114"/>
      <c r="AG112" s="2"/>
    </row>
    <row r="113" spans="2:33" s="1" customFormat="1" ht="28.5" thickTop="1" thickBot="1">
      <c r="B113" s="109"/>
      <c r="C113" s="110"/>
      <c r="D113" s="102"/>
      <c r="E113" s="99"/>
      <c r="F113" s="89" t="s">
        <v>23</v>
      </c>
      <c r="G113" s="90"/>
      <c r="H113" s="90"/>
      <c r="I113" s="90"/>
      <c r="J113" s="90"/>
      <c r="K113" s="90"/>
      <c r="L113" s="90"/>
      <c r="M113" s="90"/>
      <c r="N113" s="90"/>
      <c r="O113" s="90"/>
      <c r="P113" s="91"/>
      <c r="Q113" s="46"/>
      <c r="R113" s="89" t="s">
        <v>24</v>
      </c>
      <c r="S113" s="90"/>
      <c r="T113" s="90"/>
      <c r="U113" s="90"/>
      <c r="V113" s="90"/>
      <c r="W113" s="90"/>
      <c r="X113" s="90"/>
      <c r="Y113" s="90"/>
      <c r="Z113" s="90"/>
      <c r="AA113" s="90"/>
      <c r="AB113" s="91"/>
      <c r="AC113" s="46"/>
      <c r="AD113" s="47"/>
      <c r="AE113" s="48" t="s">
        <v>26</v>
      </c>
      <c r="AF113" s="49" t="s">
        <v>27</v>
      </c>
      <c r="AG113" s="2"/>
    </row>
    <row r="114" spans="2:33" s="1" customFormat="1" ht="28.5" thickTop="1" thickBot="1">
      <c r="B114" s="109"/>
      <c r="C114" s="110"/>
      <c r="D114" s="102"/>
      <c r="E114" s="99"/>
      <c r="F114" s="89" t="s">
        <v>41</v>
      </c>
      <c r="G114" s="90"/>
      <c r="H114" s="90"/>
      <c r="I114" s="90"/>
      <c r="J114" s="90"/>
      <c r="K114" s="90"/>
      <c r="L114" s="90"/>
      <c r="M114" s="90"/>
      <c r="N114" s="90"/>
      <c r="O114" s="90"/>
      <c r="P114" s="91"/>
      <c r="Q114" s="46"/>
      <c r="R114" s="89" t="s">
        <v>43</v>
      </c>
      <c r="S114" s="90"/>
      <c r="T114" s="90"/>
      <c r="U114" s="90"/>
      <c r="V114" s="90"/>
      <c r="W114" s="90"/>
      <c r="X114" s="90"/>
      <c r="Y114" s="90"/>
      <c r="Z114" s="90"/>
      <c r="AA114" s="90"/>
      <c r="AB114" s="91"/>
      <c r="AC114" s="46"/>
      <c r="AD114" s="47"/>
      <c r="AE114" s="61">
        <f>AE110</f>
        <v>301</v>
      </c>
      <c r="AF114" s="50">
        <v>40</v>
      </c>
      <c r="AG114" s="2"/>
    </row>
    <row r="115" spans="2:33" s="1" customFormat="1" ht="28.5" thickTop="1" thickBot="1">
      <c r="B115" s="111"/>
      <c r="C115" s="112"/>
      <c r="D115" s="103"/>
      <c r="E115" s="100"/>
      <c r="F115" s="89" t="s">
        <v>42</v>
      </c>
      <c r="G115" s="90"/>
      <c r="H115" s="90"/>
      <c r="I115" s="90"/>
      <c r="J115" s="90"/>
      <c r="K115" s="90"/>
      <c r="L115" s="90"/>
      <c r="M115" s="90"/>
      <c r="N115" s="90"/>
      <c r="O115" s="90"/>
      <c r="P115" s="91"/>
      <c r="Q115" s="46"/>
      <c r="R115" s="89" t="s">
        <v>44</v>
      </c>
      <c r="S115" s="90"/>
      <c r="T115" s="90"/>
      <c r="U115" s="90"/>
      <c r="V115" s="90"/>
      <c r="W115" s="90"/>
      <c r="X115" s="90"/>
      <c r="Y115" s="90"/>
      <c r="Z115" s="90"/>
      <c r="AA115" s="90"/>
      <c r="AB115" s="91"/>
      <c r="AC115" s="46"/>
      <c r="AD115" s="47"/>
      <c r="AE115" s="115" t="s">
        <v>45</v>
      </c>
      <c r="AF115" s="116"/>
      <c r="AG115" s="2"/>
    </row>
    <row r="116" spans="2:33" s="1" customFormat="1" ht="24.75" thickTop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2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2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2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2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2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2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2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2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2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2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2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2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s="1" customForma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s="1" customForma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s="1" customForma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s="1" customForma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s="1" customForma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s="1" customForma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s="1" customForma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s="1" customForma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s="1" customForma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s="1" customForma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s="1" customForma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s="1" customForma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s="1" customForma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2:33" s="1" customForma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2:33" s="1" customForma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2:33" s="1" customForma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2:33" s="1" customForma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2:33" s="1" customForma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2:33" s="1" customForma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2:33" s="1" customForma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2:33"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2:33">
      <c r="B393" s="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2:33">
      <c r="B394" s="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2:33">
      <c r="B395" s="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2:33">
      <c r="B396" s="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2:33">
      <c r="B397" s="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2:33">
      <c r="B398" s="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2:33">
      <c r="B399" s="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2:33">
      <c r="B400" s="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2:33">
      <c r="B401" s="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2:33">
      <c r="B402" s="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2:33">
      <c r="B403" s="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2:33">
      <c r="B404" s="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2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2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2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2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2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2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2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2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2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2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2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2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  <row r="2568" spans="3:33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</row>
    <row r="2569" spans="3:33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</row>
    <row r="2570" spans="3:33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</row>
    <row r="2571" spans="3:33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</row>
    <row r="2572" spans="3:33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</row>
    <row r="2573" spans="3:33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</row>
    <row r="2574" spans="3:33"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</row>
    <row r="2575" spans="3:33"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</row>
    <row r="2576" spans="3:33"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</row>
    <row r="2577" spans="3:33"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</row>
    <row r="2578" spans="3:33"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</row>
    <row r="2579" spans="3:33"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</row>
    <row r="2580" spans="3:33"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</row>
    <row r="2581" spans="3:33"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</row>
    <row r="2582" spans="3:33"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</row>
    <row r="2583" spans="3:33"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</row>
    <row r="2584" spans="3:33"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</row>
    <row r="2585" spans="3:33"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</row>
    <row r="2586" spans="3:33"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</row>
    <row r="2587" spans="3:33"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</row>
    <row r="2588" spans="3:33"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</row>
    <row r="2589" spans="3:33"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</row>
    <row r="2590" spans="3:33"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</row>
    <row r="2591" spans="3:33"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</row>
    <row r="2592" spans="3:33"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</row>
    <row r="2593" spans="3:33"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</row>
    <row r="2594" spans="3:33"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</row>
    <row r="2595" spans="3:33"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</row>
    <row r="2596" spans="3:33"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</row>
    <row r="2597" spans="3:33"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2"/>
      <c r="W2597" s="2"/>
      <c r="X2597" s="2"/>
      <c r="Y2597" s="2"/>
      <c r="Z2597" s="2"/>
      <c r="AA2597" s="2"/>
      <c r="AB2597" s="2"/>
      <c r="AC2597" s="2"/>
      <c r="AD2597" s="2"/>
      <c r="AE2597" s="2"/>
      <c r="AF2597" s="2"/>
    </row>
    <row r="2598" spans="3:33"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2"/>
      <c r="W2598" s="2"/>
      <c r="X2598" s="2"/>
      <c r="Y2598" s="2"/>
      <c r="Z2598" s="2"/>
      <c r="AA2598" s="2"/>
      <c r="AB2598" s="2"/>
      <c r="AC2598" s="2"/>
      <c r="AD2598" s="2"/>
      <c r="AE2598" s="2"/>
      <c r="AF2598" s="2"/>
    </row>
    <row r="2599" spans="3:33"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2"/>
      <c r="W2599" s="2"/>
      <c r="X2599" s="2"/>
      <c r="Y2599" s="2"/>
      <c r="Z2599" s="2"/>
      <c r="AA2599" s="2"/>
      <c r="AB2599" s="2"/>
      <c r="AC2599" s="2"/>
      <c r="AD2599" s="2"/>
      <c r="AE2599" s="2"/>
      <c r="AF2599" s="2"/>
    </row>
    <row r="2600" spans="3:33"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  <c r="W2600" s="2"/>
      <c r="X2600" s="2"/>
      <c r="Y2600" s="2"/>
      <c r="Z2600" s="2"/>
      <c r="AA2600" s="2"/>
      <c r="AB2600" s="2"/>
      <c r="AC2600" s="2"/>
      <c r="AD2600" s="2"/>
      <c r="AE2600" s="2"/>
      <c r="AF2600" s="2"/>
    </row>
    <row r="2601" spans="3:33"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2"/>
      <c r="W2601" s="2"/>
      <c r="X2601" s="2"/>
      <c r="Y2601" s="2"/>
      <c r="Z2601" s="2"/>
      <c r="AA2601" s="2"/>
      <c r="AB2601" s="2"/>
      <c r="AC2601" s="2"/>
      <c r="AD2601" s="2"/>
      <c r="AE2601" s="2"/>
      <c r="AF2601" s="2"/>
    </row>
    <row r="2602" spans="3:33"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  <c r="W2602" s="2"/>
      <c r="X2602" s="2"/>
      <c r="Y2602" s="2"/>
      <c r="Z2602" s="2"/>
      <c r="AA2602" s="2"/>
      <c r="AB2602" s="2"/>
      <c r="AC2602" s="2"/>
      <c r="AD2602" s="2"/>
      <c r="AE2602" s="2"/>
      <c r="AF2602" s="2"/>
    </row>
    <row r="2603" spans="3:33"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2"/>
      <c r="W2603" s="2"/>
      <c r="X2603" s="2"/>
      <c r="Y2603" s="2"/>
      <c r="Z2603" s="2"/>
      <c r="AA2603" s="2"/>
      <c r="AB2603" s="2"/>
      <c r="AC2603" s="2"/>
      <c r="AD2603" s="2"/>
      <c r="AE2603" s="2"/>
      <c r="AF2603" s="2"/>
    </row>
    <row r="2604" spans="3:33"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2"/>
      <c r="W2604" s="2"/>
      <c r="X2604" s="2"/>
      <c r="Y2604" s="2"/>
      <c r="Z2604" s="2"/>
      <c r="AA2604" s="2"/>
      <c r="AB2604" s="2"/>
      <c r="AC2604" s="2"/>
      <c r="AD2604" s="2"/>
      <c r="AE2604" s="2"/>
      <c r="AF2604" s="2"/>
    </row>
    <row r="2605" spans="3:33"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  <c r="W2605" s="2"/>
      <c r="X2605" s="2"/>
      <c r="Y2605" s="2"/>
      <c r="Z2605" s="2"/>
      <c r="AA2605" s="2"/>
      <c r="AB2605" s="2"/>
      <c r="AC2605" s="2"/>
      <c r="AD2605" s="2"/>
      <c r="AE2605" s="2"/>
      <c r="AF2605" s="2"/>
    </row>
    <row r="2606" spans="3:33"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  <c r="W2606" s="2"/>
      <c r="X2606" s="2"/>
      <c r="Y2606" s="2"/>
      <c r="Z2606" s="2"/>
      <c r="AA2606" s="2"/>
      <c r="AB2606" s="2"/>
      <c r="AC2606" s="2"/>
      <c r="AD2606" s="2"/>
      <c r="AE2606" s="2"/>
      <c r="AF2606" s="2"/>
    </row>
  </sheetData>
  <mergeCells count="141">
    <mergeCell ref="N96:Q96"/>
    <mergeCell ref="R96:U96"/>
    <mergeCell ref="V96:Y96"/>
    <mergeCell ref="Z96:AC96"/>
    <mergeCell ref="AD97:AD104"/>
    <mergeCell ref="B104:C104"/>
    <mergeCell ref="B95:B97"/>
    <mergeCell ref="C95:C97"/>
    <mergeCell ref="D95:D97"/>
    <mergeCell ref="E95:E97"/>
    <mergeCell ref="F95:AC95"/>
    <mergeCell ref="AE95:AE97"/>
    <mergeCell ref="AF95:AF97"/>
    <mergeCell ref="F96:I96"/>
    <mergeCell ref="J96:M96"/>
    <mergeCell ref="B86:C86"/>
    <mergeCell ref="N94:P94"/>
    <mergeCell ref="AF74:AF76"/>
    <mergeCell ref="F75:I75"/>
    <mergeCell ref="J75:M75"/>
    <mergeCell ref="N75:Q75"/>
    <mergeCell ref="R75:U75"/>
    <mergeCell ref="V75:Y75"/>
    <mergeCell ref="Z75:AC75"/>
    <mergeCell ref="AD76:AD86"/>
    <mergeCell ref="C74:C76"/>
    <mergeCell ref="D74:D76"/>
    <mergeCell ref="E74:E76"/>
    <mergeCell ref="F74:AC74"/>
    <mergeCell ref="AE74:AE76"/>
    <mergeCell ref="AE115:AF115"/>
    <mergeCell ref="N5:P5"/>
    <mergeCell ref="N28:P28"/>
    <mergeCell ref="B46:D46"/>
    <mergeCell ref="H46:V46"/>
    <mergeCell ref="B48:D48"/>
    <mergeCell ref="H48:V48"/>
    <mergeCell ref="Z48:AF48"/>
    <mergeCell ref="B50:C50"/>
    <mergeCell ref="N50:P50"/>
    <mergeCell ref="Z50:AF50"/>
    <mergeCell ref="B52:B54"/>
    <mergeCell ref="C52:C54"/>
    <mergeCell ref="D52:D54"/>
    <mergeCell ref="E52:E54"/>
    <mergeCell ref="B94:C94"/>
    <mergeCell ref="Z94:AF94"/>
    <mergeCell ref="AD9:AD19"/>
    <mergeCell ref="B92:D92"/>
    <mergeCell ref="H92:V92"/>
    <mergeCell ref="Z92:AF92"/>
    <mergeCell ref="B107:C110"/>
    <mergeCell ref="AE112:AF112"/>
    <mergeCell ref="AF107:AF109"/>
    <mergeCell ref="AG24:AG42"/>
    <mergeCell ref="AD32:AD42"/>
    <mergeCell ref="B42:C42"/>
    <mergeCell ref="B90:D90"/>
    <mergeCell ref="H90:V90"/>
    <mergeCell ref="Z28:AF28"/>
    <mergeCell ref="B30:B32"/>
    <mergeCell ref="F52:AC52"/>
    <mergeCell ref="AE52:AE54"/>
    <mergeCell ref="AF52:AF54"/>
    <mergeCell ref="F53:I53"/>
    <mergeCell ref="J53:M53"/>
    <mergeCell ref="N53:Q53"/>
    <mergeCell ref="R53:U53"/>
    <mergeCell ref="V53:Y53"/>
    <mergeCell ref="Z53:AC53"/>
    <mergeCell ref="AD54:AD64"/>
    <mergeCell ref="B64:C64"/>
    <mergeCell ref="B68:D68"/>
    <mergeCell ref="H68:V68"/>
    <mergeCell ref="B70:D70"/>
    <mergeCell ref="H70:V70"/>
    <mergeCell ref="AF30:AF32"/>
    <mergeCell ref="Z70:AF70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B72:C72"/>
    <mergeCell ref="N72:P72"/>
    <mergeCell ref="Z72:AF72"/>
    <mergeCell ref="B74:B76"/>
    <mergeCell ref="AE107:AE109"/>
    <mergeCell ref="B112:C115"/>
    <mergeCell ref="D107:D109"/>
    <mergeCell ref="E107:E109"/>
    <mergeCell ref="F107:AC107"/>
    <mergeCell ref="F108:I108"/>
    <mergeCell ref="D112:D115"/>
    <mergeCell ref="E112:E115"/>
    <mergeCell ref="F112:AC112"/>
    <mergeCell ref="J108:M108"/>
    <mergeCell ref="R108:U108"/>
    <mergeCell ref="V108:Y108"/>
    <mergeCell ref="Z108:AC108"/>
    <mergeCell ref="N108:Q108"/>
    <mergeCell ref="R113:AB113"/>
    <mergeCell ref="F113:P113"/>
    <mergeCell ref="F114:P114"/>
    <mergeCell ref="R114:AB114"/>
    <mergeCell ref="F115:P115"/>
    <mergeCell ref="R115:AB1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HP</cp:lastModifiedBy>
  <cp:lastPrinted>2020-12-24T07:18:37Z</cp:lastPrinted>
  <dcterms:created xsi:type="dcterms:W3CDTF">1996-10-14T23:33:28Z</dcterms:created>
  <dcterms:modified xsi:type="dcterms:W3CDTF">2020-12-26T18:59:24Z</dcterms:modified>
</cp:coreProperties>
</file>