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20730" windowHeight="11160"/>
  </bookViews>
  <sheets>
    <sheet name="علوم - 5ب - ف1 - للنشر" sheetId="23" r:id="rId1"/>
    <sheet name="ورقة1" sheetId="24" r:id="rId2"/>
  </sheets>
  <calcPr calcId="144525"/>
</workbook>
</file>

<file path=xl/calcChain.xml><?xml version="1.0" encoding="utf-8"?>
<calcChain xmlns="http://schemas.openxmlformats.org/spreadsheetml/2006/main">
  <c r="E106" i="23" l="1"/>
  <c r="AC90" i="23"/>
  <c r="AC89" i="23"/>
  <c r="AC88" i="23"/>
  <c r="AC91" i="23" s="1"/>
  <c r="AC87" i="23"/>
  <c r="AC86" i="23"/>
  <c r="AC82" i="23"/>
  <c r="D106" i="23"/>
  <c r="AI67" i="23"/>
  <c r="AH67" i="23"/>
  <c r="AC67" i="23"/>
  <c r="AI66" i="23"/>
  <c r="AH66" i="23"/>
  <c r="AC66" i="23"/>
  <c r="AI65" i="23"/>
  <c r="AH65" i="23"/>
  <c r="AC65" i="23"/>
  <c r="AI64" i="23"/>
  <c r="AH64" i="23"/>
  <c r="AC64" i="23"/>
  <c r="AI63" i="23"/>
  <c r="AH63" i="23"/>
  <c r="AC63" i="23"/>
  <c r="AI62" i="23"/>
  <c r="AH62" i="23"/>
  <c r="AI61" i="23"/>
  <c r="AH61" i="23"/>
  <c r="AI60" i="23"/>
  <c r="AH60" i="23"/>
  <c r="AI59" i="23"/>
  <c r="AH59" i="23"/>
  <c r="AC59" i="23"/>
  <c r="AD57" i="24"/>
  <c r="AA57" i="24"/>
  <c r="Z57" i="24"/>
  <c r="W57" i="24"/>
  <c r="V57" i="24"/>
  <c r="S57" i="24"/>
  <c r="R57" i="24"/>
  <c r="O57" i="24"/>
  <c r="K57" i="24"/>
  <c r="J57" i="24"/>
  <c r="G57" i="24"/>
  <c r="F57" i="24"/>
  <c r="AB42" i="24"/>
  <c r="Z42" i="24"/>
  <c r="Y42" i="24"/>
  <c r="X42" i="24"/>
  <c r="V42" i="24"/>
  <c r="U42" i="24"/>
  <c r="T42" i="24"/>
  <c r="R42" i="24"/>
  <c r="Q42" i="24"/>
  <c r="P42" i="24"/>
  <c r="N42" i="24"/>
  <c r="M42" i="24"/>
  <c r="L42" i="24"/>
  <c r="J42" i="24"/>
  <c r="I42" i="24"/>
  <c r="H42" i="24"/>
  <c r="F42" i="24"/>
  <c r="E42" i="24"/>
  <c r="D42" i="24"/>
  <c r="AF41" i="24"/>
  <c r="AE41" i="24"/>
  <c r="AC41" i="24"/>
  <c r="AF40" i="24"/>
  <c r="AE40" i="24"/>
  <c r="AC40" i="24"/>
  <c r="AF39" i="24"/>
  <c r="AE39" i="24"/>
  <c r="AE42" i="24" s="1"/>
  <c r="AC39" i="24"/>
  <c r="AF38" i="24"/>
  <c r="AE38" i="24"/>
  <c r="AC38" i="24"/>
  <c r="AF37" i="24"/>
  <c r="AE37" i="24"/>
  <c r="AC37" i="24"/>
  <c r="AF36" i="24"/>
  <c r="AE36" i="24"/>
  <c r="AF35" i="24"/>
  <c r="AE35" i="24"/>
  <c r="AF34" i="24"/>
  <c r="AF42" i="24" s="1"/>
  <c r="AE34" i="24"/>
  <c r="AF33" i="24"/>
  <c r="AE33" i="24"/>
  <c r="AC33" i="24"/>
  <c r="AC42" i="24" s="1"/>
  <c r="AF19" i="24"/>
  <c r="AF57" i="24" s="1"/>
  <c r="AE19" i="24"/>
  <c r="AE57" i="24" s="1"/>
  <c r="AB19" i="24"/>
  <c r="AB57" i="24" s="1"/>
  <c r="Z19" i="24"/>
  <c r="Y19" i="24"/>
  <c r="Y57" i="24" s="1"/>
  <c r="X19" i="24"/>
  <c r="X57" i="24" s="1"/>
  <c r="V19" i="24"/>
  <c r="U19" i="24"/>
  <c r="U57" i="24" s="1"/>
  <c r="T19" i="24"/>
  <c r="T57" i="24" s="1"/>
  <c r="R19" i="24"/>
  <c r="Q19" i="24"/>
  <c r="Q57" i="24" s="1"/>
  <c r="P19" i="24"/>
  <c r="P57" i="24" s="1"/>
  <c r="N19" i="24"/>
  <c r="N57" i="24" s="1"/>
  <c r="M19" i="24"/>
  <c r="M57" i="24" s="1"/>
  <c r="L19" i="24"/>
  <c r="L57" i="24" s="1"/>
  <c r="J19" i="24"/>
  <c r="I19" i="24"/>
  <c r="I57" i="24" s="1"/>
  <c r="H19" i="24"/>
  <c r="H57" i="24" s="1"/>
  <c r="F19" i="24"/>
  <c r="AH19" i="24" s="1"/>
  <c r="E19" i="24"/>
  <c r="E57" i="24" s="1"/>
  <c r="D19" i="24"/>
  <c r="D57" i="24" s="1"/>
  <c r="AI18" i="24"/>
  <c r="AH18" i="24"/>
  <c r="AC18" i="24"/>
  <c r="AI17" i="24"/>
  <c r="AH17" i="24"/>
  <c r="AC17" i="24"/>
  <c r="AI16" i="24"/>
  <c r="AH16" i="24"/>
  <c r="AC16" i="24"/>
  <c r="AI15" i="24"/>
  <c r="AH15" i="24"/>
  <c r="AC15" i="24"/>
  <c r="AI14" i="24"/>
  <c r="AH14" i="24"/>
  <c r="AC14" i="24"/>
  <c r="AI13" i="24"/>
  <c r="AH13" i="24"/>
  <c r="AI12" i="24"/>
  <c r="AH12" i="24"/>
  <c r="AI11" i="24"/>
  <c r="AH11" i="24"/>
  <c r="AI10" i="24"/>
  <c r="AH10" i="24"/>
  <c r="AC10" i="24"/>
  <c r="AC19" i="24" s="1"/>
  <c r="AC57" i="24" s="1"/>
  <c r="AH68" i="23" l="1"/>
  <c r="AC68" i="23"/>
  <c r="AI68" i="23"/>
  <c r="AI19" i="24"/>
  <c r="AI11" i="23" l="1"/>
  <c r="AI12" i="23"/>
  <c r="AI13" i="23"/>
  <c r="AI14" i="23"/>
  <c r="AI15" i="23"/>
  <c r="AI16" i="23"/>
  <c r="AI17" i="23"/>
  <c r="AI18" i="23"/>
  <c r="AI10" i="23"/>
  <c r="AH11" i="23"/>
  <c r="AH12" i="23"/>
  <c r="AH13" i="23"/>
  <c r="AH14" i="23"/>
  <c r="AH15" i="23"/>
  <c r="AH16" i="23"/>
  <c r="AH17" i="23"/>
  <c r="AH18" i="23"/>
  <c r="AH10" i="23"/>
  <c r="AC10" i="23" l="1"/>
  <c r="AC14" i="23"/>
  <c r="AC15" i="23"/>
  <c r="AC16" i="23"/>
  <c r="AC17" i="23"/>
  <c r="AC18" i="23"/>
  <c r="AC33" i="23"/>
  <c r="AC37" i="23"/>
  <c r="AC38" i="23"/>
  <c r="AC39" i="23"/>
  <c r="AC40" i="23"/>
  <c r="AC41" i="23"/>
  <c r="V42" i="23"/>
  <c r="X42" i="23"/>
  <c r="Y42" i="23"/>
  <c r="Z42" i="23"/>
  <c r="AB42" i="23"/>
  <c r="AC42" i="23" l="1"/>
  <c r="AC19" i="23"/>
  <c r="U42" i="23"/>
  <c r="T42" i="23"/>
  <c r="R42" i="23"/>
  <c r="Q42" i="23"/>
  <c r="P42" i="23"/>
  <c r="N42" i="23"/>
  <c r="M42" i="23"/>
  <c r="L42" i="23"/>
  <c r="J42" i="23"/>
  <c r="I42" i="23"/>
  <c r="H42" i="23"/>
  <c r="F42" i="23"/>
  <c r="E42" i="23"/>
  <c r="D42" i="23"/>
  <c r="AF41" i="23"/>
  <c r="AE41" i="23"/>
  <c r="AF40" i="23"/>
  <c r="AE40" i="23"/>
  <c r="AF39" i="23"/>
  <c r="AE39" i="23"/>
  <c r="AF38" i="23"/>
  <c r="AE38" i="23"/>
  <c r="AF37" i="23"/>
  <c r="AE37" i="23"/>
  <c r="AF36" i="23"/>
  <c r="AE36" i="23"/>
  <c r="AF35" i="23"/>
  <c r="AE35" i="23"/>
  <c r="AF34" i="23"/>
  <c r="AE34" i="23"/>
  <c r="AF33" i="23"/>
  <c r="AE33" i="23"/>
  <c r="AF42" i="23" l="1"/>
  <c r="AE42" i="23"/>
  <c r="AI19" i="23" l="1"/>
  <c r="AH19" i="23"/>
</calcChain>
</file>

<file path=xl/sharedStrings.xml><?xml version="1.0" encoding="utf-8"?>
<sst xmlns="http://schemas.openxmlformats.org/spreadsheetml/2006/main" count="453" uniqueCount="73">
  <si>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</si>
  <si>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</si>
  <si>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</si>
  <si>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</si>
  <si>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</si>
  <si>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</si>
  <si>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</si>
  <si>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</si>
  <si>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</si>
  <si>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</si>
  <si>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</si>
  <si>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</si>
  <si>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</si>
  <si>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</si>
  <si>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</si>
  <si>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</si>
  <si>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</si>
  <si>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</si>
  <si>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</si>
  <si>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</si>
  <si>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</si>
  <si>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t xml:space="preserve">  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</si>
  <si>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</si>
  <si>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نـــوعـــيـــة الــــفــــقــــرات الاخـــتـــبـــاريــة</t>
  </si>
  <si>
    <t>اختيار من متعدد</t>
  </si>
  <si>
    <t>صح وخطأ</t>
  </si>
  <si>
    <t>مجموع</t>
  </si>
  <si>
    <t>الأهداف</t>
  </si>
  <si>
    <t>الأسئلة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</si>
  <si>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</si>
  <si>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الأول</t>
    </r>
  </si>
  <si>
    <t>عــدد الأســـــئــلــة</t>
  </si>
  <si>
    <t>الــمــوضــــوعـات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</si>
  <si>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(2)</t>
    </r>
  </si>
  <si>
    <t xml:space="preserve">إعداد أ.  </t>
  </si>
  <si>
    <t xml:space="preserve"> </t>
  </si>
  <si>
    <t xml:space="preserve">إعداد أ.أحمد مقرحي  </t>
  </si>
  <si>
    <r>
      <rPr>
        <b/>
        <sz val="13"/>
        <color indexed="8"/>
        <rFont val="Arial"/>
        <family val="2"/>
      </rPr>
      <t>جدول مواصفات مادة</t>
    </r>
    <r>
      <rPr>
        <b/>
        <sz val="13"/>
        <color rgb="FFFF0000"/>
        <rFont val="Arial"/>
        <family val="2"/>
      </rPr>
      <t xml:space="preserve"> الأحياء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rgb="FF0070C0"/>
        <rFont val="Arial"/>
        <family val="2"/>
      </rPr>
      <t>الثالث</t>
    </r>
    <r>
      <rPr>
        <b/>
        <sz val="13"/>
        <color indexed="56"/>
        <rFont val="Arial"/>
        <family val="2"/>
      </rPr>
      <t xml:space="preserve"> </t>
    </r>
    <r>
      <rPr>
        <b/>
        <sz val="13"/>
        <color indexed="17"/>
        <rFont val="Arial"/>
        <family val="2"/>
      </rPr>
      <t>الثانوي</t>
    </r>
  </si>
  <si>
    <t>24 فقرة</t>
  </si>
  <si>
    <t>12 فقرة</t>
  </si>
  <si>
    <r>
      <t xml:space="preserve">16 </t>
    </r>
    <r>
      <rPr>
        <b/>
        <sz val="14"/>
        <color rgb="FFFF0000"/>
        <rFont val="Times New Roman"/>
        <family val="1"/>
        <scheme val="major"/>
      </rPr>
      <t>درجة</t>
    </r>
  </si>
  <si>
    <r>
      <rPr>
        <b/>
        <sz val="14"/>
        <color theme="3"/>
        <rFont val="Times New Roman"/>
        <family val="1"/>
        <scheme val="major"/>
      </rPr>
      <t>4</t>
    </r>
    <r>
      <rPr>
        <b/>
        <sz val="14"/>
        <rFont val="Times New Roman"/>
        <family val="1"/>
        <scheme val="major"/>
      </rPr>
      <t xml:space="preserve"> درجات</t>
    </r>
  </si>
  <si>
    <r>
      <t xml:space="preserve">ملخص بحسب الأهداف لجدول مواصفات مادة </t>
    </r>
    <r>
      <rPr>
        <sz val="14"/>
        <color indexed="10"/>
        <rFont val="AL-Mateen"/>
        <charset val="178"/>
      </rPr>
      <t>الأحياء3</t>
    </r>
    <r>
      <rPr>
        <sz val="14"/>
        <rFont val="AL-Mateen"/>
        <charset val="178"/>
      </rPr>
      <t xml:space="preserve"> </t>
    </r>
    <r>
      <rPr>
        <sz val="14"/>
        <color indexed="17"/>
        <rFont val="AL-Mateen"/>
        <charset val="178"/>
      </rPr>
      <t xml:space="preserve">الثالث الثانوي </t>
    </r>
    <r>
      <rPr>
        <sz val="14"/>
        <color indexed="62"/>
        <rFont val="AL-Mateen"/>
        <charset val="178"/>
      </rPr>
      <t>الفصل الأول</t>
    </r>
  </si>
  <si>
    <r>
      <t xml:space="preserve">ملخص بحسب الأسئلة لجدول مواصفات مادة </t>
    </r>
    <r>
      <rPr>
        <sz val="14"/>
        <color indexed="10"/>
        <rFont val="AL-Mateen"/>
        <charset val="178"/>
      </rPr>
      <t>الأحياء3</t>
    </r>
    <r>
      <rPr>
        <sz val="14"/>
        <rFont val="AL-Mateen"/>
        <charset val="178"/>
      </rPr>
      <t xml:space="preserve"> </t>
    </r>
    <r>
      <rPr>
        <sz val="14"/>
        <color indexed="17"/>
        <rFont val="AL-Mateen"/>
        <charset val="178"/>
      </rPr>
      <t xml:space="preserve">الثالث الثانوي </t>
    </r>
    <r>
      <rPr>
        <sz val="14"/>
        <color indexed="62"/>
        <rFont val="AL-Mateen"/>
        <charset val="178"/>
      </rPr>
      <t>الفصل الأول</t>
    </r>
  </si>
  <si>
    <t xml:space="preserve">إعداد أ.أشرف الجمسي  </t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</si>
  <si>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 xml:space="preserve">الأحياء1 </t>
    </r>
    <r>
      <rPr>
        <b/>
        <sz val="13"/>
        <color indexed="8"/>
        <rFont val="Arial"/>
        <family val="2"/>
      </rPr>
      <t xml:space="preserve">للصف </t>
    </r>
    <r>
      <rPr>
        <b/>
        <sz val="13"/>
        <color indexed="56"/>
        <rFont val="Arial"/>
        <family val="2"/>
      </rPr>
      <t xml:space="preserve">الأول </t>
    </r>
    <r>
      <rPr>
        <b/>
        <sz val="13"/>
        <color indexed="17"/>
        <rFont val="Arial"/>
        <family val="2"/>
      </rPr>
      <t>الثانوي</t>
    </r>
  </si>
  <si>
    <t>مدخل الى علم الاحياء</t>
  </si>
  <si>
    <t>ماذا يعمل علماء الأحياء</t>
  </si>
  <si>
    <t>خصائص المخلوقات الحية</t>
  </si>
  <si>
    <t>تاريخ التصنيف</t>
  </si>
  <si>
    <t>البكتريا ( تنوع البدائيات )</t>
  </si>
  <si>
    <t>عمليات الأيض في البدائيات</t>
  </si>
  <si>
    <t>الطلائعيات ( تصنيف الطلائعيات )</t>
  </si>
  <si>
    <t>تنوع الطلائعيات</t>
  </si>
  <si>
    <t>الطلائعيات الشبيهة بالنباتات</t>
  </si>
  <si>
    <t xml:space="preserve">إعداد أ.أشرف الجمسي </t>
  </si>
  <si>
    <r>
      <t xml:space="preserve">ملخص بحسب الأهداف لجدول مواصفات مادة </t>
    </r>
    <r>
      <rPr>
        <sz val="14"/>
        <color indexed="10"/>
        <rFont val="AL-Mateen"/>
        <charset val="178"/>
      </rPr>
      <t>الأحياء1</t>
    </r>
    <r>
      <rPr>
        <sz val="14"/>
        <rFont val="AL-Mateen"/>
        <charset val="178"/>
      </rPr>
      <t xml:space="preserve"> </t>
    </r>
    <r>
      <rPr>
        <sz val="14"/>
        <color indexed="17"/>
        <rFont val="AL-Mateen"/>
        <charset val="178"/>
      </rPr>
      <t xml:space="preserve">الأول الثانوي </t>
    </r>
    <r>
      <rPr>
        <sz val="14"/>
        <color indexed="62"/>
        <rFont val="AL-Mateen"/>
        <charset val="178"/>
      </rPr>
      <t>الفصل الأول</t>
    </r>
  </si>
  <si>
    <r>
      <t xml:space="preserve">ملخص بحسب الأسئلة لجدول مواصفات مادة </t>
    </r>
    <r>
      <rPr>
        <sz val="14"/>
        <color indexed="10"/>
        <rFont val="AL-Mateen"/>
        <charset val="178"/>
      </rPr>
      <t>الأحياء 1</t>
    </r>
    <r>
      <rPr>
        <sz val="14"/>
        <rFont val="AL-Mateen"/>
        <charset val="178"/>
      </rPr>
      <t xml:space="preserve"> </t>
    </r>
    <r>
      <rPr>
        <sz val="14"/>
        <color indexed="17"/>
        <rFont val="AL-Mateen"/>
        <charset val="178"/>
      </rPr>
      <t xml:space="preserve">الأول الثانوي </t>
    </r>
    <r>
      <rPr>
        <sz val="14"/>
        <color indexed="62"/>
        <rFont val="AL-Mateen"/>
        <charset val="178"/>
      </rPr>
      <t>الفصل الأول</t>
    </r>
  </si>
  <si>
    <r>
      <rPr>
        <b/>
        <sz val="13"/>
        <color indexed="8"/>
        <rFont val="Arial"/>
        <family val="2"/>
      </rPr>
      <t>جدول مواصفات مادة</t>
    </r>
    <r>
      <rPr>
        <b/>
        <sz val="13"/>
        <color rgb="FFFF0000"/>
        <rFont val="Arial"/>
        <family val="2"/>
      </rPr>
      <t xml:space="preserve"> الأحياء 1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rgb="FF0070C0"/>
        <rFont val="Arial"/>
        <family val="2"/>
      </rPr>
      <t>الأول</t>
    </r>
    <r>
      <rPr>
        <b/>
        <sz val="13"/>
        <color indexed="56"/>
        <rFont val="Arial"/>
        <family val="2"/>
      </rPr>
      <t xml:space="preserve"> </t>
    </r>
    <r>
      <rPr>
        <b/>
        <sz val="13"/>
        <color indexed="17"/>
        <rFont val="Arial"/>
        <family val="2"/>
      </rPr>
      <t>الثانوي</t>
    </r>
  </si>
  <si>
    <t>مدخل إلى الفطريات</t>
  </si>
  <si>
    <t>الفطريات والبناء الضوئي</t>
  </si>
  <si>
    <t xml:space="preserve">الخصائص العامة للحيوانات </t>
  </si>
  <si>
    <t>تركيب جسم الديدان</t>
  </si>
  <si>
    <t>خصائص المفصليات</t>
  </si>
  <si>
    <t>شوكيات الجلد ثانوية الفم</t>
  </si>
  <si>
    <t>تنوع شوكيات الجلد</t>
  </si>
  <si>
    <t>صفات اللافقاريات الحبلية</t>
  </si>
  <si>
    <t>تنوع اللافقاريات الحبلية</t>
  </si>
  <si>
    <t>الطلائعيات (تصنيف الطلائعيات)</t>
  </si>
  <si>
    <t>30 فقرة</t>
  </si>
  <si>
    <r>
      <t xml:space="preserve">15 </t>
    </r>
    <r>
      <rPr>
        <b/>
        <sz val="14"/>
        <color rgb="FFFF0000"/>
        <rFont val="Times New Roman"/>
        <family val="1"/>
        <scheme val="major"/>
      </rPr>
      <t>درجة</t>
    </r>
  </si>
  <si>
    <t>10 فقرة</t>
  </si>
  <si>
    <r>
      <rPr>
        <b/>
        <sz val="14"/>
        <color theme="3"/>
        <rFont val="Times New Roman"/>
        <family val="1"/>
        <scheme val="major"/>
      </rPr>
      <t>5</t>
    </r>
    <r>
      <rPr>
        <b/>
        <sz val="14"/>
        <rFont val="Times New Roman"/>
        <family val="1"/>
        <scheme val="major"/>
      </rPr>
      <t xml:space="preserve"> درجات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</si>
</sst>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ر.س.‏&quot;\ * #,##0.00_-;_-&quot;ر.س.‏&quot;\ * #,##0.00\-;_-&quot;ر.س.‏&quot;\ * &quot;-&quot;??_-;_-@_-"/>
    <numFmt numFmtId="164" formatCode="0.0"/>
  </numFmts>
  <fonts count="57" x14ac:knownFonts="1">
    <font>
      <sz val="10"/>
      <name val="Arial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b/>
      <sz val="14"/>
      <name val="AL-Mateen"/>
      <charset val="178"/>
    </font>
    <font>
      <b/>
      <sz val="14"/>
      <name val="Akhbar MT"/>
      <charset val="178"/>
    </font>
    <font>
      <b/>
      <sz val="13"/>
      <color indexed="10"/>
      <name val="Times New Roman"/>
      <family val="1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10"/>
      <name val="Arial"/>
      <family val="2"/>
    </font>
    <font>
      <b/>
      <sz val="13"/>
      <color indexed="56"/>
      <name val="Arial"/>
      <family val="2"/>
    </font>
    <font>
      <b/>
      <sz val="13"/>
      <color indexed="17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b/>
      <sz val="14"/>
      <name val="Times New Roman"/>
      <family val="1"/>
      <scheme val="major"/>
    </font>
    <font>
      <sz val="18"/>
      <name val="Times New Roman"/>
      <family val="1"/>
      <scheme val="major"/>
    </font>
    <font>
      <sz val="16"/>
      <name val="Times New Roman"/>
      <family val="1"/>
      <scheme val="major"/>
    </font>
    <font>
      <sz val="8"/>
      <name val="Times New Roman"/>
      <family val="1"/>
      <scheme val="major"/>
    </font>
    <font>
      <b/>
      <sz val="11"/>
      <name val="Times New Roman"/>
      <family val="1"/>
      <scheme val="major"/>
    </font>
    <font>
      <b/>
      <sz val="14"/>
      <color theme="1"/>
      <name val="Arial"/>
      <family val="2"/>
    </font>
    <font>
      <b/>
      <sz val="16"/>
      <color theme="3"/>
      <name val="Arial"/>
      <family val="2"/>
    </font>
    <font>
      <b/>
      <sz val="13"/>
      <name val="Arial"/>
      <family val="2"/>
      <scheme val="minor"/>
    </font>
    <font>
      <b/>
      <sz val="16"/>
      <color theme="3"/>
      <name val="Times New Roman"/>
      <family val="1"/>
      <scheme val="major"/>
    </font>
    <font>
      <b/>
      <sz val="12"/>
      <color theme="3"/>
      <name val="Times New Roman"/>
      <family val="1"/>
      <scheme val="major"/>
    </font>
    <font>
      <b/>
      <sz val="16"/>
      <color rgb="FFFF0000"/>
      <name val="Times New Roman"/>
      <family val="1"/>
      <scheme val="major"/>
    </font>
    <font>
      <b/>
      <sz val="16"/>
      <color rgb="FF333399"/>
      <name val="Times New Roman"/>
      <family val="1"/>
      <scheme val="major"/>
    </font>
    <font>
      <sz val="16"/>
      <color rgb="FF333399"/>
      <name val="Times New Roman"/>
      <family val="1"/>
      <scheme val="major"/>
    </font>
    <font>
      <b/>
      <sz val="10"/>
      <name val="mohammad bold art 1"/>
      <charset val="178"/>
    </font>
    <font>
      <sz val="14"/>
      <name val="AL-Mateen"/>
      <charset val="178"/>
    </font>
    <font>
      <sz val="14"/>
      <color indexed="10"/>
      <name val="AL-Mateen"/>
      <charset val="178"/>
    </font>
    <font>
      <sz val="14"/>
      <color indexed="17"/>
      <name val="AL-Mateen"/>
      <charset val="178"/>
    </font>
    <font>
      <sz val="14"/>
      <color indexed="62"/>
      <name val="AL-Mateen"/>
      <charset val="178"/>
    </font>
    <font>
      <b/>
      <sz val="13"/>
      <color rgb="FFFF0000"/>
      <name val="Arial"/>
      <family val="2"/>
    </font>
    <font>
      <b/>
      <sz val="13"/>
      <color rgb="FF0070C0"/>
      <name val="Arial"/>
      <family val="2"/>
    </font>
    <font>
      <b/>
      <sz val="14"/>
      <name val="Arial"/>
      <family val="2"/>
      <scheme val="minor"/>
    </font>
    <font>
      <b/>
      <sz val="14"/>
      <color rgb="FFFF0000"/>
      <name val="Times New Roman"/>
      <family val="1"/>
      <scheme val="major"/>
    </font>
    <font>
      <b/>
      <sz val="14"/>
      <color theme="3"/>
      <name val="Times New Roman"/>
      <family val="1"/>
      <scheme val="major"/>
    </font>
    <font>
      <sz val="10"/>
      <name val="Tahoma"/>
      <family val="2"/>
    </font>
    <font>
      <b/>
      <sz val="12"/>
      <name val="mohammad bold art 1"/>
      <charset val="178"/>
    </font>
    <font>
      <b/>
      <sz val="12"/>
      <name val="Arial"/>
      <family val="2"/>
      <scheme val="minor"/>
    </font>
    <font>
      <b/>
      <sz val="11"/>
      <name val="Arial"/>
      <family val="2"/>
      <scheme val="minor"/>
    </font>
    <font>
      <b/>
      <sz val="16"/>
      <name val="Times New Roman"/>
      <family val="1"/>
      <scheme val="major"/>
    </font>
    <font>
      <b/>
      <sz val="8"/>
      <name val="Times New Roman"/>
      <family val="1"/>
      <scheme val="major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3" fillId="0" borderId="0"/>
    <xf numFmtId="0" fontId="4" fillId="0" borderId="0"/>
  </cellStyleXfs>
  <cellXfs count="124">
    <xf numFmtId="0" fontId="0" fillId="0" borderId="0" xfId="0"/>
    <xf numFmtId="0" fontId="2" fillId="0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2" fillId="2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horizontal="center" vertical="center" readingOrder="2"/>
    </xf>
    <xf numFmtId="0" fontId="0" fillId="0" borderId="0" xfId="0" applyNumberFormat="1" applyFill="1" applyBorder="1" applyAlignment="1" applyProtection="1">
      <alignment horizontal="center" vertical="center" readingOrder="2"/>
    </xf>
    <xf numFmtId="0" fontId="2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1" fillId="0" borderId="1" xfId="0" applyNumberFormat="1" applyFont="1" applyFill="1" applyBorder="1" applyAlignment="1" applyProtection="1">
      <alignment horizontal="center" vertical="center" readingOrder="2"/>
    </xf>
    <xf numFmtId="0" fontId="2" fillId="0" borderId="0" xfId="0" applyNumberFormat="1" applyFont="1" applyBorder="1" applyAlignment="1" applyProtection="1">
      <alignment horizontal="center" vertical="center" readingOrder="2"/>
      <protection locked="0"/>
    </xf>
    <xf numFmtId="0" fontId="2" fillId="0" borderId="2" xfId="0" applyNumberFormat="1" applyFont="1" applyBorder="1" applyAlignment="1" applyProtection="1">
      <alignment horizontal="center" vertical="center" readingOrder="2"/>
      <protection locked="0"/>
    </xf>
    <xf numFmtId="0" fontId="2" fillId="0" borderId="3" xfId="0" applyNumberFormat="1" applyFont="1" applyBorder="1" applyAlignment="1" applyProtection="1">
      <alignment horizontal="center" vertical="center" readingOrder="2"/>
      <protection locked="0"/>
    </xf>
    <xf numFmtId="0" fontId="2" fillId="0" borderId="4" xfId="0" applyNumberFormat="1" applyFont="1" applyBorder="1" applyAlignment="1" applyProtection="1">
      <alignment horizontal="center" vertical="center" readingOrder="2"/>
      <protection locked="0"/>
    </xf>
    <xf numFmtId="0" fontId="2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2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26" fillId="0" borderId="0" xfId="0" applyNumberFormat="1" applyFont="1" applyFill="1" applyAlignment="1" applyProtection="1">
      <alignment horizontal="center" vertical="center" readingOrder="2"/>
      <protection locked="0"/>
    </xf>
    <xf numFmtId="0" fontId="1" fillId="0" borderId="0" xfId="0" applyNumberFormat="1" applyFont="1" applyFill="1" applyBorder="1" applyAlignment="1" applyProtection="1">
      <alignment vertical="center" readingOrder="2"/>
      <protection locked="0"/>
    </xf>
    <xf numFmtId="0" fontId="8" fillId="0" borderId="0" xfId="0" applyNumberFormat="1" applyFont="1" applyFill="1" applyBorder="1" applyAlignment="1" applyProtection="1">
      <alignment vertical="center" readingOrder="2"/>
    </xf>
    <xf numFmtId="0" fontId="27" fillId="0" borderId="0" xfId="0" applyNumberFormat="1" applyFont="1" applyFill="1" applyBorder="1" applyAlignment="1" applyProtection="1">
      <alignment vertical="center" readingOrder="2"/>
    </xf>
    <xf numFmtId="0" fontId="2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2" fillId="0" borderId="5" xfId="0" applyNumberFormat="1" applyFont="1" applyFill="1" applyBorder="1" applyAlignment="1" applyProtection="1">
      <alignment horizontal="center" vertical="center" readingOrder="2"/>
    </xf>
    <xf numFmtId="0" fontId="26" fillId="5" borderId="5" xfId="0" applyNumberFormat="1" applyFont="1" applyFill="1" applyBorder="1" applyAlignment="1" applyProtection="1">
      <alignment horizontal="center" vertical="center" readingOrder="2"/>
    </xf>
    <xf numFmtId="1" fontId="26" fillId="6" borderId="5" xfId="0" applyNumberFormat="1" applyFont="1" applyFill="1" applyBorder="1" applyAlignment="1" applyProtection="1">
      <alignment horizontal="center" vertical="center" readingOrder="2"/>
    </xf>
    <xf numFmtId="0" fontId="14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29" fillId="3" borderId="13" xfId="0" applyNumberFormat="1" applyFont="1" applyFill="1" applyBorder="1" applyAlignment="1" applyProtection="1">
      <alignment horizontal="center" vertical="center" readingOrder="2"/>
    </xf>
    <xf numFmtId="0" fontId="26" fillId="3" borderId="13" xfId="0" applyNumberFormat="1" applyFont="1" applyFill="1" applyBorder="1" applyAlignment="1" applyProtection="1">
      <alignment horizontal="center" vertical="center" readingOrder="2"/>
    </xf>
    <xf numFmtId="1" fontId="30" fillId="0" borderId="13" xfId="0" applyNumberFormat="1" applyFont="1" applyFill="1" applyBorder="1" applyAlignment="1" applyProtection="1">
      <alignment horizontal="center" vertical="center" readingOrder="2"/>
    </xf>
    <xf numFmtId="2" fontId="31" fillId="3" borderId="13" xfId="0" applyNumberFormat="1" applyFont="1" applyFill="1" applyBorder="1" applyAlignment="1" applyProtection="1">
      <alignment horizontal="center" vertical="center" readingOrder="2"/>
    </xf>
    <xf numFmtId="1" fontId="32" fillId="3" borderId="13" xfId="0" applyNumberFormat="1" applyFont="1" applyFill="1" applyBorder="1" applyAlignment="1" applyProtection="1">
      <alignment horizontal="center" vertical="center" readingOrder="2"/>
    </xf>
    <xf numFmtId="2" fontId="26" fillId="4" borderId="13" xfId="0" applyNumberFormat="1" applyFont="1" applyFill="1" applyBorder="1" applyAlignment="1" applyProtection="1">
      <alignment horizontal="center" vertical="center" readingOrder="2"/>
    </xf>
    <xf numFmtId="0" fontId="34" fillId="12" borderId="13" xfId="0" applyNumberFormat="1" applyFont="1" applyFill="1" applyBorder="1" applyAlignment="1" applyProtection="1">
      <alignment horizontal="center" vertical="center" readingOrder="2"/>
      <protection locked="0"/>
    </xf>
    <xf numFmtId="0" fontId="35" fillId="12" borderId="13" xfId="0" applyNumberFormat="1" applyFont="1" applyFill="1" applyBorder="1" applyAlignment="1" applyProtection="1">
      <alignment horizontal="center" vertical="center" readingOrder="2"/>
    </xf>
    <xf numFmtId="0" fontId="35" fillId="6" borderId="13" xfId="0" applyNumberFormat="1" applyFont="1" applyFill="1" applyBorder="1" applyAlignment="1" applyProtection="1">
      <alignment horizontal="center" vertical="center" readingOrder="2"/>
    </xf>
    <xf numFmtId="1" fontId="26" fillId="12" borderId="13" xfId="0" applyNumberFormat="1" applyFont="1" applyFill="1" applyBorder="1" applyAlignment="1" applyProtection="1">
      <alignment horizontal="center" vertical="center" readingOrder="2"/>
    </xf>
    <xf numFmtId="1" fontId="30" fillId="12" borderId="13" xfId="0" applyNumberFormat="1" applyFont="1" applyFill="1" applyBorder="1" applyAlignment="1" applyProtection="1">
      <alignment horizontal="center" vertical="center" readingOrder="2"/>
    </xf>
    <xf numFmtId="1" fontId="30" fillId="6" borderId="13" xfId="0" applyNumberFormat="1" applyFont="1" applyFill="1" applyBorder="1" applyAlignment="1" applyProtection="1">
      <alignment horizontal="center" vertical="center" readingOrder="2"/>
    </xf>
    <xf numFmtId="0" fontId="5" fillId="6" borderId="13" xfId="3" applyFont="1" applyFill="1" applyBorder="1" applyAlignment="1">
      <alignment horizontal="center" vertical="center"/>
    </xf>
    <xf numFmtId="0" fontId="5" fillId="6" borderId="13" xfId="3" applyFont="1" applyFill="1" applyBorder="1" applyAlignment="1">
      <alignment horizontal="center" vertical="center" wrapText="1"/>
    </xf>
    <xf numFmtId="0" fontId="5" fillId="12" borderId="13" xfId="3" applyFont="1" applyFill="1" applyBorder="1" applyAlignment="1">
      <alignment horizontal="center" vertical="center"/>
    </xf>
    <xf numFmtId="0" fontId="36" fillId="6" borderId="13" xfId="0" applyNumberFormat="1" applyFont="1" applyFill="1" applyBorder="1" applyAlignment="1" applyProtection="1">
      <alignment horizontal="center" vertical="center" readingOrder="2"/>
    </xf>
    <xf numFmtId="1" fontId="36" fillId="6" borderId="13" xfId="0" applyNumberFormat="1" applyFont="1" applyFill="1" applyBorder="1" applyAlignment="1" applyProtection="1">
      <alignment horizontal="center" vertical="center" readingOrder="2"/>
    </xf>
    <xf numFmtId="1" fontId="36" fillId="6" borderId="13" xfId="0" applyNumberFormat="1" applyFont="1" applyFill="1" applyBorder="1" applyAlignment="1" applyProtection="1">
      <alignment horizontal="center" vertical="center" readingOrder="2"/>
      <protection locked="0"/>
    </xf>
    <xf numFmtId="164" fontId="36" fillId="6" borderId="13" xfId="0" applyNumberFormat="1" applyFont="1" applyFill="1" applyBorder="1" applyAlignment="1" applyProtection="1">
      <alignment horizontal="center" vertical="center" readingOrder="2"/>
    </xf>
    <xf numFmtId="2" fontId="36" fillId="6" borderId="13" xfId="0" applyNumberFormat="1" applyFont="1" applyFill="1" applyBorder="1" applyAlignment="1" applyProtection="1">
      <alignment horizontal="center" vertical="center" readingOrder="2"/>
    </xf>
    <xf numFmtId="1" fontId="37" fillId="6" borderId="13" xfId="0" applyNumberFormat="1" applyFont="1" applyFill="1" applyBorder="1" applyAlignment="1" applyProtection="1">
      <alignment horizontal="center" vertical="center" readingOrder="2"/>
    </xf>
    <xf numFmtId="0" fontId="37" fillId="6" borderId="13" xfId="0" applyNumberFormat="1" applyFont="1" applyFill="1" applyBorder="1" applyAlignment="1" applyProtection="1">
      <alignment horizontal="center" vertical="center" readingOrder="2"/>
    </xf>
    <xf numFmtId="0" fontId="38" fillId="6" borderId="13" xfId="0" applyNumberFormat="1" applyFont="1" applyFill="1" applyBorder="1" applyAlignment="1" applyProtection="1">
      <alignment horizontal="center" vertical="center" readingOrder="2"/>
    </xf>
    <xf numFmtId="1" fontId="39" fillId="6" borderId="13" xfId="0" applyNumberFormat="1" applyFont="1" applyFill="1" applyBorder="1" applyAlignment="1" applyProtection="1">
      <alignment horizontal="center" vertical="center" readingOrder="2"/>
    </xf>
    <xf numFmtId="1" fontId="38" fillId="6" borderId="13" xfId="0" applyNumberFormat="1" applyFont="1" applyFill="1" applyBorder="1" applyAlignment="1" applyProtection="1">
      <alignment horizontal="center" vertical="center" readingOrder="2"/>
    </xf>
    <xf numFmtId="1" fontId="27" fillId="6" borderId="5" xfId="0" applyNumberFormat="1" applyFont="1" applyFill="1" applyBorder="1" applyAlignment="1" applyProtection="1">
      <alignment horizontal="center" vertical="center" readingOrder="2"/>
    </xf>
    <xf numFmtId="0" fontId="40" fillId="6" borderId="5" xfId="0" applyNumberFormat="1" applyFont="1" applyFill="1" applyBorder="1" applyAlignment="1" applyProtection="1">
      <alignment horizontal="center" vertical="center" readingOrder="2"/>
    </xf>
    <xf numFmtId="1" fontId="40" fillId="6" borderId="5" xfId="0" applyNumberFormat="1" applyFont="1" applyFill="1" applyBorder="1" applyAlignment="1" applyProtection="1">
      <alignment horizontal="center" vertical="center" readingOrder="2"/>
    </xf>
    <xf numFmtId="1" fontId="38" fillId="6" borderId="5" xfId="0" applyNumberFormat="1" applyFont="1" applyFill="1" applyBorder="1" applyAlignment="1" applyProtection="1">
      <alignment horizontal="center" vertical="center" readingOrder="2"/>
    </xf>
    <xf numFmtId="0" fontId="35" fillId="12" borderId="13" xfId="0" applyNumberFormat="1" applyFont="1" applyFill="1" applyBorder="1" applyAlignment="1" applyProtection="1">
      <alignment horizontal="center" vertical="center" readingOrder="2"/>
    </xf>
    <xf numFmtId="0" fontId="28" fillId="0" borderId="5" xfId="0" applyNumberFormat="1" applyFont="1" applyFill="1" applyBorder="1" applyAlignment="1" applyProtection="1">
      <alignment vertical="center" readingOrder="2"/>
    </xf>
    <xf numFmtId="0" fontId="48" fillId="8" borderId="5" xfId="0" applyNumberFormat="1" applyFont="1" applyFill="1" applyBorder="1" applyAlignment="1" applyProtection="1">
      <alignment horizontal="center" vertical="center" wrapText="1" readingOrder="2"/>
    </xf>
    <xf numFmtId="0" fontId="48" fillId="7" borderId="5" xfId="0" applyNumberFormat="1" applyFont="1" applyFill="1" applyBorder="1" applyAlignment="1" applyProtection="1">
      <alignment horizontal="center" vertical="center" wrapText="1" readingOrder="2"/>
    </xf>
    <xf numFmtId="1" fontId="2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51" fillId="0" borderId="5" xfId="0" applyFont="1" applyBorder="1" applyAlignment="1">
      <alignment horizontal="center" vertical="center" wrapText="1" readingOrder="2"/>
    </xf>
    <xf numFmtId="0" fontId="35" fillId="12" borderId="13" xfId="0" applyNumberFormat="1" applyFont="1" applyFill="1" applyBorder="1" applyAlignment="1" applyProtection="1">
      <alignment horizontal="center" vertical="center" readingOrder="2"/>
    </xf>
    <xf numFmtId="0" fontId="53" fillId="0" borderId="5" xfId="0" applyFont="1" applyBorder="1" applyAlignment="1">
      <alignment horizontal="center" vertical="center" wrapText="1" readingOrder="2"/>
    </xf>
    <xf numFmtId="0" fontId="54" fillId="0" borderId="5" xfId="0" applyFont="1" applyBorder="1" applyAlignment="1">
      <alignment horizontal="center" vertical="center" wrapText="1" readingOrder="2"/>
    </xf>
    <xf numFmtId="0" fontId="42" fillId="0" borderId="6" xfId="0" applyNumberFormat="1" applyFont="1" applyFill="1" applyBorder="1" applyAlignment="1" applyProtection="1">
      <alignment horizontal="center" vertical="center" wrapText="1" readingOrder="2"/>
      <protection locked="0"/>
    </xf>
    <xf numFmtId="0" fontId="42" fillId="0" borderId="7" xfId="0" applyNumberFormat="1" applyFont="1" applyFill="1" applyBorder="1" applyAlignment="1" applyProtection="1">
      <alignment horizontal="center" vertical="center" wrapText="1" readingOrder="2"/>
      <protection locked="0"/>
    </xf>
    <xf numFmtId="0" fontId="42" fillId="0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42" fillId="0" borderId="4" xfId="0" applyNumberFormat="1" applyFont="1" applyFill="1" applyBorder="1" applyAlignment="1" applyProtection="1">
      <alignment horizontal="center" vertical="center" wrapText="1" readingOrder="2"/>
      <protection locked="0"/>
    </xf>
    <xf numFmtId="0" fontId="42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42" fillId="0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26" fillId="12" borderId="17" xfId="0" applyNumberFormat="1" applyFont="1" applyFill="1" applyBorder="1" applyAlignment="1" applyProtection="1">
      <alignment horizontal="center" vertical="center" wrapText="1" readingOrder="2"/>
    </xf>
    <xf numFmtId="0" fontId="26" fillId="12" borderId="2" xfId="0" applyNumberFormat="1" applyFont="1" applyFill="1" applyBorder="1" applyAlignment="1" applyProtection="1">
      <alignment horizontal="center" vertical="center" wrapText="1" readingOrder="2"/>
    </xf>
    <xf numFmtId="0" fontId="26" fillId="12" borderId="18" xfId="0" applyNumberFormat="1" applyFont="1" applyFill="1" applyBorder="1" applyAlignment="1" applyProtection="1">
      <alignment horizontal="center" vertical="center" wrapText="1" readingOrder="2"/>
    </xf>
    <xf numFmtId="0" fontId="26" fillId="9" borderId="17" xfId="0" applyNumberFormat="1" applyFont="1" applyFill="1" applyBorder="1" applyAlignment="1" applyProtection="1">
      <alignment horizontal="center" vertical="center" wrapText="1" readingOrder="2"/>
    </xf>
    <xf numFmtId="0" fontId="26" fillId="9" borderId="2" xfId="0" applyNumberFormat="1" applyFont="1" applyFill="1" applyBorder="1" applyAlignment="1" applyProtection="1">
      <alignment horizontal="center" vertical="center" wrapText="1" readingOrder="2"/>
    </xf>
    <xf numFmtId="0" fontId="28" fillId="10" borderId="19" xfId="0" applyNumberFormat="1" applyFont="1" applyFill="1" applyBorder="1" applyAlignment="1" applyProtection="1">
      <alignment horizontal="center" vertical="center" readingOrder="2"/>
    </xf>
    <xf numFmtId="0" fontId="28" fillId="10" borderId="20" xfId="0" applyNumberFormat="1" applyFont="1" applyFill="1" applyBorder="1" applyAlignment="1" applyProtection="1">
      <alignment horizontal="center" vertical="center" readingOrder="2"/>
    </xf>
    <xf numFmtId="0" fontId="28" fillId="10" borderId="21" xfId="0" applyNumberFormat="1" applyFont="1" applyFill="1" applyBorder="1" applyAlignment="1" applyProtection="1">
      <alignment horizontal="center" vertical="center" readingOrder="2"/>
    </xf>
    <xf numFmtId="0" fontId="13" fillId="10" borderId="19" xfId="0" applyNumberFormat="1" applyFont="1" applyFill="1" applyBorder="1" applyAlignment="1" applyProtection="1">
      <alignment horizontal="center" vertical="center" wrapText="1" readingOrder="2"/>
    </xf>
    <xf numFmtId="0" fontId="13" fillId="10" borderId="21" xfId="0" applyNumberFormat="1" applyFont="1" applyFill="1" applyBorder="1" applyAlignment="1" applyProtection="1">
      <alignment horizontal="center" vertical="center" wrapText="1" readingOrder="2"/>
    </xf>
    <xf numFmtId="0" fontId="28" fillId="0" borderId="19" xfId="0" applyNumberFormat="1" applyFont="1" applyFill="1" applyBorder="1" applyAlignment="1" applyProtection="1">
      <alignment horizontal="center" vertical="center" readingOrder="2"/>
    </xf>
    <xf numFmtId="0" fontId="28" fillId="0" borderId="20" xfId="0" applyNumberFormat="1" applyFont="1" applyFill="1" applyBorder="1" applyAlignment="1" applyProtection="1">
      <alignment horizontal="center" vertical="center" readingOrder="2"/>
    </xf>
    <xf numFmtId="0" fontId="28" fillId="0" borderId="21" xfId="0" applyNumberFormat="1" applyFont="1" applyFill="1" applyBorder="1" applyAlignment="1" applyProtection="1">
      <alignment horizontal="center" vertical="center" readingOrder="2"/>
    </xf>
    <xf numFmtId="0" fontId="48" fillId="12" borderId="19" xfId="0" applyNumberFormat="1" applyFont="1" applyFill="1" applyBorder="1" applyAlignment="1" applyProtection="1">
      <alignment horizontal="center" vertical="center" wrapText="1" readingOrder="2"/>
    </xf>
    <xf numFmtId="0" fontId="48" fillId="12" borderId="21" xfId="0" applyNumberFormat="1" applyFont="1" applyFill="1" applyBorder="1" applyAlignment="1" applyProtection="1">
      <alignment horizontal="center" vertical="center" wrapText="1" readingOrder="2"/>
    </xf>
    <xf numFmtId="0" fontId="33" fillId="12" borderId="10" xfId="0" applyNumberFormat="1" applyFont="1" applyFill="1" applyBorder="1" applyAlignment="1" applyProtection="1">
      <alignment horizontal="center" vertical="center" readingOrder="2"/>
      <protection locked="0"/>
    </xf>
    <xf numFmtId="0" fontId="33" fillId="12" borderId="12" xfId="0" applyNumberFormat="1" applyFont="1" applyFill="1" applyBorder="1" applyAlignment="1" applyProtection="1">
      <alignment horizontal="center" vertical="center" readingOrder="2"/>
      <protection locked="0"/>
    </xf>
    <xf numFmtId="0" fontId="16" fillId="0" borderId="10" xfId="0" applyNumberFormat="1" applyFont="1" applyFill="1" applyBorder="1" applyAlignment="1" applyProtection="1">
      <alignment horizontal="center" vertical="center" readingOrder="2"/>
      <protection locked="0"/>
    </xf>
    <xf numFmtId="0" fontId="16" fillId="0" borderId="11" xfId="0" applyNumberFormat="1" applyFont="1" applyFill="1" applyBorder="1" applyAlignment="1" applyProtection="1">
      <alignment horizontal="center" vertical="center" readingOrder="2"/>
      <protection locked="0"/>
    </xf>
    <xf numFmtId="0" fontId="16" fillId="0" borderId="12" xfId="0" applyNumberFormat="1" applyFont="1" applyFill="1" applyBorder="1" applyAlignment="1" applyProtection="1">
      <alignment horizontal="center" vertical="center" readingOrder="2"/>
      <protection locked="0"/>
    </xf>
    <xf numFmtId="0" fontId="42" fillId="0" borderId="1" xfId="0" applyNumberFormat="1" applyFont="1" applyFill="1" applyBorder="1" applyAlignment="1" applyProtection="1">
      <alignment horizontal="center" vertical="center" wrapText="1" readingOrder="2"/>
      <protection locked="0"/>
    </xf>
    <xf numFmtId="0" fontId="42" fillId="0" borderId="0" xfId="0" applyNumberFormat="1" applyFont="1" applyFill="1" applyBorder="1" applyAlignment="1" applyProtection="1">
      <alignment horizontal="center" vertical="center" wrapText="1" readingOrder="2"/>
      <protection locked="0"/>
    </xf>
    <xf numFmtId="0" fontId="42" fillId="0" borderId="22" xfId="0" applyNumberFormat="1" applyFont="1" applyFill="1" applyBorder="1" applyAlignment="1" applyProtection="1">
      <alignment horizontal="center" vertical="center" wrapText="1" readingOrder="2"/>
      <protection locked="0"/>
    </xf>
    <xf numFmtId="0" fontId="33" fillId="6" borderId="14" xfId="0" applyNumberFormat="1" applyFont="1" applyFill="1" applyBorder="1" applyAlignment="1" applyProtection="1">
      <alignment horizontal="center" vertical="center" wrapText="1" readingOrder="2"/>
      <protection locked="0"/>
    </xf>
    <xf numFmtId="0" fontId="33" fillId="6" borderId="15" xfId="0" applyNumberFormat="1" applyFont="1" applyFill="1" applyBorder="1" applyAlignment="1" applyProtection="1">
      <alignment horizontal="center" vertical="center" wrapText="1" readingOrder="2"/>
      <protection locked="0"/>
    </xf>
    <xf numFmtId="0" fontId="33" fillId="6" borderId="16" xfId="0" applyNumberFormat="1" applyFont="1" applyFill="1" applyBorder="1" applyAlignment="1" applyProtection="1">
      <alignment horizontal="center" vertical="center" wrapText="1" readingOrder="2"/>
      <protection locked="0"/>
    </xf>
    <xf numFmtId="0" fontId="26" fillId="4" borderId="14" xfId="0" applyNumberFormat="1" applyFont="1" applyFill="1" applyBorder="1" applyAlignment="1" applyProtection="1">
      <alignment horizontal="center" vertical="center" wrapText="1" readingOrder="2"/>
    </xf>
    <xf numFmtId="0" fontId="26" fillId="4" borderId="15" xfId="0" applyNumberFormat="1" applyFont="1" applyFill="1" applyBorder="1" applyAlignment="1" applyProtection="1">
      <alignment horizontal="center" vertical="center" wrapText="1" readingOrder="2"/>
    </xf>
    <xf numFmtId="0" fontId="26" fillId="4" borderId="16" xfId="0" applyNumberFormat="1" applyFont="1" applyFill="1" applyBorder="1" applyAlignment="1" applyProtection="1">
      <alignment horizontal="center" vertical="center" wrapText="1" readingOrder="2"/>
    </xf>
    <xf numFmtId="0" fontId="35" fillId="12" borderId="10" xfId="0" applyNumberFormat="1" applyFont="1" applyFill="1" applyBorder="1" applyAlignment="1" applyProtection="1">
      <alignment horizontal="center" vertical="center" readingOrder="2"/>
    </xf>
    <xf numFmtId="0" fontId="35" fillId="12" borderId="11" xfId="0" applyNumberFormat="1" applyFont="1" applyFill="1" applyBorder="1" applyAlignment="1" applyProtection="1">
      <alignment horizontal="center" vertical="center" readingOrder="2"/>
    </xf>
    <xf numFmtId="0" fontId="35" fillId="12" borderId="12" xfId="0" applyNumberFormat="1" applyFont="1" applyFill="1" applyBorder="1" applyAlignment="1" applyProtection="1">
      <alignment horizontal="center" vertical="center" readingOrder="2"/>
    </xf>
    <xf numFmtId="0" fontId="33" fillId="12" borderId="11" xfId="0" applyNumberFormat="1" applyFont="1" applyFill="1" applyBorder="1" applyAlignment="1" applyProtection="1">
      <alignment horizontal="center" vertical="center" readingOrder="2"/>
      <protection locked="0"/>
    </xf>
    <xf numFmtId="0" fontId="12" fillId="12" borderId="10" xfId="0" applyNumberFormat="1" applyFont="1" applyFill="1" applyBorder="1" applyAlignment="1" applyProtection="1">
      <alignment horizontal="center" vertical="center" readingOrder="2"/>
      <protection locked="0"/>
    </xf>
    <xf numFmtId="0" fontId="12" fillId="12" borderId="11" xfId="0" applyNumberFormat="1" applyFont="1" applyFill="1" applyBorder="1" applyAlignment="1" applyProtection="1">
      <alignment horizontal="center" vertical="center" readingOrder="2"/>
      <protection locked="0"/>
    </xf>
    <xf numFmtId="0" fontId="12" fillId="12" borderId="12" xfId="0" applyNumberFormat="1" applyFont="1" applyFill="1" applyBorder="1" applyAlignment="1" applyProtection="1">
      <alignment horizontal="center" vertical="center" readingOrder="2"/>
      <protection locked="0"/>
    </xf>
    <xf numFmtId="0" fontId="33" fillId="12" borderId="14" xfId="0" applyNumberFormat="1" applyFont="1" applyFill="1" applyBorder="1" applyAlignment="1" applyProtection="1">
      <alignment horizontal="center" vertical="center" wrapText="1" readingOrder="2"/>
      <protection locked="0"/>
    </xf>
    <xf numFmtId="0" fontId="33" fillId="12" borderId="15" xfId="0" applyNumberFormat="1" applyFont="1" applyFill="1" applyBorder="1" applyAlignment="1" applyProtection="1">
      <alignment horizontal="center" vertical="center" wrapText="1" readingOrder="2"/>
      <protection locked="0"/>
    </xf>
    <xf numFmtId="0" fontId="33" fillId="12" borderId="16" xfId="0" applyNumberFormat="1" applyFont="1" applyFill="1" applyBorder="1" applyAlignment="1" applyProtection="1">
      <alignment horizontal="center" vertical="center" wrapText="1" readingOrder="2"/>
      <protection locked="0"/>
    </xf>
    <xf numFmtId="0" fontId="35" fillId="12" borderId="13" xfId="0" applyNumberFormat="1" applyFont="1" applyFill="1" applyBorder="1" applyAlignment="1" applyProtection="1">
      <alignment horizontal="center" vertical="center" readingOrder="2"/>
    </xf>
    <xf numFmtId="0" fontId="26" fillId="11" borderId="13" xfId="0" applyNumberFormat="1" applyFont="1" applyFill="1" applyBorder="1" applyAlignment="1" applyProtection="1">
      <alignment horizontal="center" vertical="center" readingOrder="2"/>
    </xf>
    <xf numFmtId="0" fontId="2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52" fillId="0" borderId="10" xfId="0" applyNumberFormat="1" applyFont="1" applyFill="1" applyBorder="1" applyAlignment="1" applyProtection="1">
      <alignment horizontal="center" vertical="center" readingOrder="2"/>
      <protection locked="0"/>
    </xf>
    <xf numFmtId="0" fontId="41" fillId="0" borderId="11" xfId="0" applyNumberFormat="1" applyFont="1" applyFill="1" applyBorder="1" applyAlignment="1" applyProtection="1">
      <alignment horizontal="center" vertical="center" readingOrder="2"/>
      <protection locked="0"/>
    </xf>
    <xf numFmtId="0" fontId="41" fillId="0" borderId="12" xfId="0" applyNumberFormat="1" applyFont="1" applyFill="1" applyBorder="1" applyAlignment="1" applyProtection="1">
      <alignment horizontal="center" vertical="center" readingOrder="2"/>
      <protection locked="0"/>
    </xf>
    <xf numFmtId="0" fontId="33" fillId="12" borderId="14" xfId="0" applyNumberFormat="1" applyFont="1" applyFill="1" applyBorder="1" applyAlignment="1" applyProtection="1">
      <alignment horizontal="center" vertical="center" readingOrder="2"/>
      <protection locked="0"/>
    </xf>
    <xf numFmtId="0" fontId="33" fillId="12" borderId="15" xfId="0" applyNumberFormat="1" applyFont="1" applyFill="1" applyBorder="1" applyAlignment="1" applyProtection="1">
      <alignment horizontal="center" vertical="center" readingOrder="2"/>
      <protection locked="0"/>
    </xf>
    <xf numFmtId="0" fontId="33" fillId="12" borderId="16" xfId="0" applyNumberFormat="1" applyFont="1" applyFill="1" applyBorder="1" applyAlignment="1" applyProtection="1">
      <alignment horizontal="center" vertical="center" readingOrder="2"/>
      <protection locked="0"/>
    </xf>
    <xf numFmtId="0" fontId="26" fillId="4" borderId="13" xfId="0" applyNumberFormat="1" applyFont="1" applyFill="1" applyBorder="1" applyAlignment="1" applyProtection="1">
      <alignment horizontal="center" vertical="center" wrapText="1" readingOrder="2"/>
    </xf>
    <xf numFmtId="0" fontId="6" fillId="12" borderId="13" xfId="3" applyFont="1" applyFill="1" applyBorder="1" applyAlignment="1">
      <alignment horizontal="center" vertical="center"/>
    </xf>
    <xf numFmtId="0" fontId="41" fillId="0" borderId="10" xfId="0" applyNumberFormat="1" applyFont="1" applyFill="1" applyBorder="1" applyAlignment="1" applyProtection="1">
      <alignment horizontal="center" vertical="center" readingOrder="2"/>
      <protection locked="0"/>
    </xf>
    <xf numFmtId="1" fontId="55" fillId="0" borderId="13" xfId="0" applyNumberFormat="1" applyFont="1" applyFill="1" applyBorder="1" applyAlignment="1" applyProtection="1">
      <alignment horizontal="center" vertical="center" readingOrder="2"/>
    </xf>
    <xf numFmtId="2" fontId="56" fillId="3" borderId="13" xfId="0" applyNumberFormat="1" applyFont="1" applyFill="1" applyBorder="1" applyAlignment="1" applyProtection="1">
      <alignment horizontal="center" vertical="center" readingOrder="2"/>
    </xf>
    <xf numFmtId="1" fontId="28" fillId="12" borderId="13" xfId="0" applyNumberFormat="1" applyFont="1" applyFill="1" applyBorder="1" applyAlignment="1" applyProtection="1">
      <alignment horizontal="center" vertical="center" readingOrder="2"/>
    </xf>
  </cellXfs>
  <cellStyles count="4">
    <cellStyle name="Currency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298450</xdr:colOff>
      <xdr:row>1</xdr:row>
      <xdr:rowOff>19050</xdr:rowOff>
    </xdr:to>
    <xdr:pic>
      <xdr:nvPicPr>
        <xdr:cNvPr id="2128" name="Picture 2">
          <a:extLst>
            <a:ext uri="{FF2B5EF4-FFF2-40B4-BE49-F238E27FC236}">
              <a16:creationId xmlns="" xmlns:a16="http://schemas.microsoft.com/office/drawing/2014/main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49</xdr:row>
      <xdr:rowOff>44450</xdr:rowOff>
    </xdr:from>
    <xdr:to>
      <xdr:col>31</xdr:col>
      <xdr:colOff>298450</xdr:colOff>
      <xdr:row>50</xdr:row>
      <xdr:rowOff>19050</xdr:rowOff>
    </xdr:to>
    <xdr:pic>
      <xdr:nvPicPr>
        <xdr:cNvPr id="6" name="Picture 2">
          <a:extLst>
            <a:ext uri="{FF2B5EF4-FFF2-40B4-BE49-F238E27FC236}">
              <a16:creationId xmlns="" xmlns:a16="http://schemas.microsoft.com/office/drawing/2014/main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9965375675" y="44450"/>
          <a:ext cx="1298575" cy="384175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95</xdr:row>
      <xdr:rowOff>44450</xdr:rowOff>
    </xdr:from>
    <xdr:to>
      <xdr:col>31</xdr:col>
      <xdr:colOff>298450</xdr:colOff>
      <xdr:row>95</xdr:row>
      <xdr:rowOff>209550</xdr:rowOff>
    </xdr:to>
    <xdr:pic>
      <xdr:nvPicPr>
        <xdr:cNvPr id="7" name="Picture 2">
          <a:extLst>
            <a:ext uri="{FF2B5EF4-FFF2-40B4-BE49-F238E27FC236}">
              <a16:creationId xmlns="" xmlns:a16="http://schemas.microsoft.com/office/drawing/2014/main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9965375675" y="6607175"/>
          <a:ext cx="1298575" cy="1651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95</xdr:row>
      <xdr:rowOff>44450</xdr:rowOff>
    </xdr:from>
    <xdr:to>
      <xdr:col>31</xdr:col>
      <xdr:colOff>298450</xdr:colOff>
      <xdr:row>95</xdr:row>
      <xdr:rowOff>209550</xdr:rowOff>
    </xdr:to>
    <xdr:pic>
      <xdr:nvPicPr>
        <xdr:cNvPr id="8" name="Picture 2">
          <a:extLst>
            <a:ext uri="{FF2B5EF4-FFF2-40B4-BE49-F238E27FC236}">
              <a16:creationId xmlns="" xmlns:a16="http://schemas.microsoft.com/office/drawing/2014/main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9965375675" y="6607175"/>
          <a:ext cx="1298575" cy="1651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219075</xdr:colOff>
      <xdr:row>72</xdr:row>
      <xdr:rowOff>0</xdr:rowOff>
    </xdr:from>
    <xdr:to>
      <xdr:col>31</xdr:col>
      <xdr:colOff>523875</xdr:colOff>
      <xdr:row>95</xdr:row>
      <xdr:rowOff>384175</xdr:rowOff>
    </xdr:to>
    <xdr:pic>
      <xdr:nvPicPr>
        <xdr:cNvPr id="10" name="Picture 2">
          <a:extLst>
            <a:ext uri="{FF2B5EF4-FFF2-40B4-BE49-F238E27FC236}">
              <a16:creationId xmlns="" xmlns:a16="http://schemas.microsoft.com/office/drawing/2014/main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9965150250" y="14239875"/>
          <a:ext cx="1514475" cy="384175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40</xdr:col>
      <xdr:colOff>374650</xdr:colOff>
      <xdr:row>1</xdr:row>
      <xdr:rowOff>19050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9965375675" y="44450"/>
          <a:ext cx="1298575" cy="384175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46</xdr:row>
      <xdr:rowOff>44450</xdr:rowOff>
    </xdr:from>
    <xdr:to>
      <xdr:col>40</xdr:col>
      <xdr:colOff>374650</xdr:colOff>
      <xdr:row>47</xdr:row>
      <xdr:rowOff>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9965375675" y="6607175"/>
          <a:ext cx="1298575" cy="1651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46</xdr:row>
      <xdr:rowOff>44450</xdr:rowOff>
    </xdr:from>
    <xdr:to>
      <xdr:col>40</xdr:col>
      <xdr:colOff>374650</xdr:colOff>
      <xdr:row>47</xdr:row>
      <xdr:rowOff>0</xdr:rowOff>
    </xdr:to>
    <xdr:pic>
      <xdr:nvPicPr>
        <xdr:cNvPr id="4" name="Picture 2">
          <a:extLst>
            <a:ext uri="{FF2B5EF4-FFF2-40B4-BE49-F238E27FC236}">
              <a16:creationId xmlns="" xmlns:a16="http://schemas.microsoft.com/office/drawing/2014/main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9965375675" y="6607175"/>
          <a:ext cx="1298575" cy="1651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2532"/>
  <sheetViews>
    <sheetView rightToLeft="1" tabSelected="1" workbookViewId="0">
      <selection activeCell="AF110" sqref="AF110"/>
    </sheetView>
  </sheetViews>
  <sheetFormatPr defaultColWidth="9.140625" defaultRowHeight="24" x14ac:dyDescent="0.2"/>
  <cols>
    <col min="1" max="1" width="9" style="4" customWidth="1"/>
    <col min="2" max="2" width="4.85546875" style="4" customWidth="1"/>
    <col min="3" max="3" width="23.7109375" style="11" customWidth="1"/>
    <col min="4" max="4" width="9.140625" style="11" customWidth="1"/>
    <col min="5" max="5" width="9.85546875" style="11" hidden="1" customWidth="1"/>
    <col min="6" max="6" width="5.28515625" style="12" customWidth="1"/>
    <col min="7" max="7" width="4.28515625" style="10" hidden="1" customWidth="1"/>
    <col min="8" max="8" width="6.140625" style="13" customWidth="1"/>
    <col min="9" max="9" width="5.140625" style="13" hidden="1" customWidth="1"/>
    <col min="10" max="10" width="5.5703125" style="12" customWidth="1"/>
    <col min="11" max="11" width="4.28515625" style="10" hidden="1" customWidth="1"/>
    <col min="12" max="12" width="6.42578125" style="13" bestFit="1" customWidth="1"/>
    <col min="13" max="13" width="1.28515625" style="13" hidden="1" customWidth="1"/>
    <col min="14" max="14" width="5.42578125" style="12" customWidth="1"/>
    <col min="15" max="15" width="4.28515625" style="10" hidden="1" customWidth="1"/>
    <col min="16" max="16" width="6.42578125" style="13" bestFit="1" customWidth="1"/>
    <col min="17" max="17" width="5.140625" style="13" hidden="1" customWidth="1"/>
    <col min="18" max="18" width="4.28515625" style="12" customWidth="1"/>
    <col min="19" max="19" width="4.28515625" style="10" hidden="1" customWidth="1"/>
    <col min="20" max="20" width="5.5703125" style="13" customWidth="1"/>
    <col min="21" max="21" width="5.28515625" style="13" hidden="1" customWidth="1"/>
    <col min="22" max="22" width="6" style="12" customWidth="1"/>
    <col min="23" max="23" width="4.28515625" style="10" hidden="1" customWidth="1"/>
    <col min="24" max="24" width="5.28515625" style="13" customWidth="1"/>
    <col min="25" max="25" width="5.5703125" style="13" hidden="1" customWidth="1"/>
    <col min="26" max="26" width="4.28515625" style="12" customWidth="1"/>
    <col min="27" max="27" width="4.42578125" style="10" hidden="1" customWidth="1"/>
    <col min="28" max="28" width="5.28515625" style="13" customWidth="1"/>
    <col min="29" max="29" width="6" style="13" hidden="1" customWidth="1"/>
    <col min="30" max="30" width="1.5703125" style="15" hidden="1" customWidth="1"/>
    <col min="31" max="31" width="8.5703125" style="14" customWidth="1"/>
    <col min="32" max="32" width="8.140625" style="11" customWidth="1"/>
    <col min="33" max="33" width="5.7109375" style="4" hidden="1" customWidth="1"/>
    <col min="34" max="35" width="9.140625" style="4" hidden="1" customWidth="1"/>
    <col min="36" max="37" width="0" style="4" hidden="1" customWidth="1"/>
    <col min="38" max="16384" width="9.140625" style="4"/>
  </cols>
  <sheetData>
    <row r="1" spans="1:148" s="1" customFormat="1" ht="32.25" thickTop="1" thickBot="1" x14ac:dyDescent="0.25">
      <c r="B1" s="84" t="s">
        <v>16</v>
      </c>
      <c r="C1" s="101"/>
      <c r="D1" s="85"/>
      <c r="E1" s="9"/>
      <c r="H1" s="102" t="s">
        <v>45</v>
      </c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4"/>
      <c r="W1" s="8"/>
      <c r="X1" s="8"/>
      <c r="Z1" s="10"/>
      <c r="AA1" s="10"/>
      <c r="AB1" s="10"/>
      <c r="AC1" s="10"/>
      <c r="AD1" s="10"/>
      <c r="AE1" s="10"/>
      <c r="AF1" s="10"/>
      <c r="AG1" s="110"/>
    </row>
    <row r="2" spans="1:148" s="1" customFormat="1" ht="8.25" customHeight="1" thickTop="1" thickBot="1" x14ac:dyDescent="0.25">
      <c r="AB2" s="17"/>
      <c r="AC2" s="17"/>
      <c r="AD2" s="17"/>
      <c r="AE2" s="17"/>
      <c r="AF2" s="17"/>
      <c r="AG2" s="110"/>
    </row>
    <row r="3" spans="1:148" s="1" customFormat="1" ht="30.75" thickTop="1" thickBot="1" x14ac:dyDescent="0.25">
      <c r="B3" s="84" t="s">
        <v>17</v>
      </c>
      <c r="C3" s="101"/>
      <c r="D3" s="85"/>
      <c r="E3" s="2"/>
      <c r="H3" s="102" t="s">
        <v>30</v>
      </c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4"/>
      <c r="W3" s="8"/>
      <c r="X3" s="8"/>
      <c r="Z3" s="86" t="s">
        <v>44</v>
      </c>
      <c r="AA3" s="87"/>
      <c r="AB3" s="87"/>
      <c r="AC3" s="87"/>
      <c r="AD3" s="87"/>
      <c r="AE3" s="87"/>
      <c r="AF3" s="88"/>
      <c r="AG3" s="110"/>
    </row>
    <row r="4" spans="1:148" s="1" customFormat="1" ht="5.45" customHeight="1" thickTop="1" thickBot="1" x14ac:dyDescent="0.25">
      <c r="AG4" s="110"/>
    </row>
    <row r="5" spans="1:148" s="2" customFormat="1" ht="27.75" thickTop="1" thickBot="1" x14ac:dyDescent="0.25">
      <c r="B5" s="84" t="s">
        <v>31</v>
      </c>
      <c r="C5" s="101"/>
      <c r="D5" s="31">
        <v>40</v>
      </c>
      <c r="E5" s="18"/>
      <c r="H5" s="18"/>
      <c r="I5" s="18"/>
      <c r="J5" s="18"/>
      <c r="K5" s="18"/>
      <c r="L5" s="18"/>
      <c r="M5" s="6"/>
      <c r="N5" s="1"/>
      <c r="O5" s="1"/>
      <c r="P5" s="18" t="s">
        <v>21</v>
      </c>
      <c r="Q5" s="18"/>
      <c r="R5" s="18"/>
      <c r="S5" s="18"/>
      <c r="T5" s="18"/>
      <c r="U5" s="18"/>
      <c r="V5" s="18"/>
      <c r="W5" s="18"/>
      <c r="X5" s="18"/>
      <c r="Y5" s="18"/>
      <c r="Z5" s="86" t="s">
        <v>29</v>
      </c>
      <c r="AA5" s="87"/>
      <c r="AB5" s="87"/>
      <c r="AC5" s="87"/>
      <c r="AD5" s="87"/>
      <c r="AE5" s="87"/>
      <c r="AF5" s="88"/>
      <c r="AG5" s="110"/>
    </row>
    <row r="6" spans="1:148" s="2" customFormat="1" ht="9" customHeight="1" thickTop="1" thickBot="1" x14ac:dyDescent="0.25">
      <c r="AG6" s="110"/>
    </row>
    <row r="7" spans="1:148" s="3" customFormat="1" ht="24.75" customHeight="1" thickTop="1" thickBot="1" x14ac:dyDescent="0.25">
      <c r="A7" s="1"/>
      <c r="B7" s="115" t="s">
        <v>18</v>
      </c>
      <c r="C7" s="115" t="s">
        <v>32</v>
      </c>
      <c r="D7" s="92" t="s">
        <v>0</v>
      </c>
      <c r="E7" s="118" t="s">
        <v>1</v>
      </c>
      <c r="F7" s="108" t="s">
        <v>2</v>
      </c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25"/>
      <c r="AE7" s="105" t="s">
        <v>3</v>
      </c>
      <c r="AF7" s="105" t="s">
        <v>15</v>
      </c>
      <c r="AG7" s="111"/>
      <c r="AH7" s="2"/>
      <c r="AI7" s="2"/>
      <c r="AJ7" s="2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</row>
    <row r="8" spans="1:148" s="3" customFormat="1" ht="25.5" thickTop="1" thickBot="1" x14ac:dyDescent="0.25">
      <c r="A8" s="1"/>
      <c r="B8" s="116"/>
      <c r="C8" s="116"/>
      <c r="D8" s="93"/>
      <c r="E8" s="118"/>
      <c r="F8" s="108" t="s">
        <v>4</v>
      </c>
      <c r="G8" s="108"/>
      <c r="H8" s="108"/>
      <c r="I8" s="108"/>
      <c r="J8" s="108" t="s">
        <v>5</v>
      </c>
      <c r="K8" s="108"/>
      <c r="L8" s="108"/>
      <c r="M8" s="108"/>
      <c r="N8" s="108" t="s">
        <v>6</v>
      </c>
      <c r="O8" s="108"/>
      <c r="P8" s="108"/>
      <c r="Q8" s="108"/>
      <c r="R8" s="108" t="s">
        <v>7</v>
      </c>
      <c r="S8" s="108"/>
      <c r="T8" s="108"/>
      <c r="U8" s="108"/>
      <c r="V8" s="98" t="s">
        <v>8</v>
      </c>
      <c r="W8" s="99"/>
      <c r="X8" s="99"/>
      <c r="Y8" s="100"/>
      <c r="Z8" s="98" t="s">
        <v>9</v>
      </c>
      <c r="AA8" s="99"/>
      <c r="AB8" s="99"/>
      <c r="AC8" s="100"/>
      <c r="AD8" s="25"/>
      <c r="AE8" s="106"/>
      <c r="AF8" s="106"/>
      <c r="AG8" s="111"/>
      <c r="AH8" s="2"/>
      <c r="AI8" s="2"/>
      <c r="AJ8" s="2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</row>
    <row r="9" spans="1:148" s="3" customFormat="1" ht="25.5" thickTop="1" thickBot="1" x14ac:dyDescent="0.25">
      <c r="A9" s="1"/>
      <c r="B9" s="117"/>
      <c r="C9" s="117"/>
      <c r="D9" s="94"/>
      <c r="E9" s="118"/>
      <c r="F9" s="32" t="s">
        <v>10</v>
      </c>
      <c r="G9" s="32" t="s">
        <v>11</v>
      </c>
      <c r="H9" s="33" t="s">
        <v>12</v>
      </c>
      <c r="I9" s="32" t="s">
        <v>14</v>
      </c>
      <c r="J9" s="32" t="s">
        <v>10</v>
      </c>
      <c r="K9" s="32" t="s">
        <v>11</v>
      </c>
      <c r="L9" s="33" t="s">
        <v>12</v>
      </c>
      <c r="M9" s="32" t="s">
        <v>14</v>
      </c>
      <c r="N9" s="32" t="s">
        <v>10</v>
      </c>
      <c r="O9" s="32" t="s">
        <v>11</v>
      </c>
      <c r="P9" s="33" t="s">
        <v>12</v>
      </c>
      <c r="Q9" s="32" t="s">
        <v>14</v>
      </c>
      <c r="R9" s="32" t="s">
        <v>10</v>
      </c>
      <c r="S9" s="32" t="s">
        <v>11</v>
      </c>
      <c r="T9" s="33" t="s">
        <v>12</v>
      </c>
      <c r="U9" s="32" t="s">
        <v>14</v>
      </c>
      <c r="V9" s="32" t="s">
        <v>10</v>
      </c>
      <c r="W9" s="32" t="s">
        <v>11</v>
      </c>
      <c r="X9" s="33" t="s">
        <v>12</v>
      </c>
      <c r="Y9" s="32" t="s">
        <v>14</v>
      </c>
      <c r="Z9" s="32" t="s">
        <v>10</v>
      </c>
      <c r="AA9" s="32" t="s">
        <v>11</v>
      </c>
      <c r="AB9" s="33" t="s">
        <v>12</v>
      </c>
      <c r="AC9" s="32" t="s">
        <v>14</v>
      </c>
      <c r="AD9" s="109"/>
      <c r="AE9" s="107"/>
      <c r="AF9" s="107"/>
      <c r="AG9" s="111"/>
      <c r="AH9" s="2"/>
      <c r="AI9" s="2"/>
      <c r="AJ9" s="2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</row>
    <row r="10" spans="1:148" ht="24.75" customHeight="1" thickTop="1" thickBot="1" x14ac:dyDescent="0.25">
      <c r="B10" s="36">
        <v>1</v>
      </c>
      <c r="C10" s="62" t="s">
        <v>46</v>
      </c>
      <c r="D10" s="36">
        <v>1</v>
      </c>
      <c r="E10" s="26"/>
      <c r="F10" s="27">
        <v>1</v>
      </c>
      <c r="G10" s="28"/>
      <c r="H10" s="34">
        <v>1</v>
      </c>
      <c r="I10" s="29"/>
      <c r="J10" s="27">
        <v>0</v>
      </c>
      <c r="K10" s="28"/>
      <c r="L10" s="34">
        <v>0</v>
      </c>
      <c r="M10" s="29"/>
      <c r="N10" s="27">
        <v>0</v>
      </c>
      <c r="O10" s="28"/>
      <c r="P10" s="34">
        <v>0</v>
      </c>
      <c r="Q10" s="29"/>
      <c r="R10" s="27">
        <v>0</v>
      </c>
      <c r="S10" s="28"/>
      <c r="T10" s="34">
        <v>0</v>
      </c>
      <c r="U10" s="29"/>
      <c r="V10" s="27">
        <v>0</v>
      </c>
      <c r="W10" s="28"/>
      <c r="X10" s="34">
        <v>0</v>
      </c>
      <c r="Y10" s="29"/>
      <c r="Z10" s="27">
        <v>0</v>
      </c>
      <c r="AA10" s="28"/>
      <c r="AB10" s="34">
        <v>0</v>
      </c>
      <c r="AC10" s="29">
        <f>AB10</f>
        <v>0</v>
      </c>
      <c r="AD10" s="109"/>
      <c r="AE10" s="27">
        <v>1</v>
      </c>
      <c r="AF10" s="35">
        <v>1</v>
      </c>
      <c r="AG10" s="111"/>
      <c r="AH10" s="58">
        <f>SUM(F10+J10+N10+R10+V10+Z10)</f>
        <v>1</v>
      </c>
      <c r="AI10" s="58">
        <f>H10+L10+P10+T10+X10+AB10</f>
        <v>1</v>
      </c>
      <c r="AJ10" s="2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</row>
    <row r="11" spans="1:148" ht="24.75" customHeight="1" thickTop="1" thickBot="1" x14ac:dyDescent="0.25">
      <c r="B11" s="35">
        <v>2</v>
      </c>
      <c r="C11" s="62" t="s">
        <v>47</v>
      </c>
      <c r="D11" s="36">
        <v>1</v>
      </c>
      <c r="E11" s="26"/>
      <c r="F11" s="27">
        <v>1</v>
      </c>
      <c r="G11" s="28"/>
      <c r="H11" s="34">
        <v>0</v>
      </c>
      <c r="I11" s="29"/>
      <c r="J11" s="27">
        <v>3</v>
      </c>
      <c r="K11" s="28"/>
      <c r="L11" s="34">
        <v>1</v>
      </c>
      <c r="M11" s="29"/>
      <c r="N11" s="27">
        <v>1</v>
      </c>
      <c r="O11" s="28"/>
      <c r="P11" s="34">
        <v>0</v>
      </c>
      <c r="Q11" s="29"/>
      <c r="R11" s="27">
        <v>2</v>
      </c>
      <c r="S11" s="28"/>
      <c r="T11" s="34">
        <v>0</v>
      </c>
      <c r="U11" s="29"/>
      <c r="V11" s="27">
        <v>0</v>
      </c>
      <c r="W11" s="28"/>
      <c r="X11" s="34">
        <v>0</v>
      </c>
      <c r="Y11" s="29"/>
      <c r="Z11" s="27">
        <v>0</v>
      </c>
      <c r="AA11" s="28"/>
      <c r="AB11" s="34">
        <v>0</v>
      </c>
      <c r="AC11" s="29"/>
      <c r="AD11" s="109"/>
      <c r="AE11" s="27">
        <v>7</v>
      </c>
      <c r="AF11" s="35">
        <v>2</v>
      </c>
      <c r="AG11" s="111"/>
      <c r="AH11" s="58">
        <f t="shared" ref="AH11:AH19" si="0">SUM(F11+J11+N11+R11+V11+Z11)</f>
        <v>7</v>
      </c>
      <c r="AI11" s="58">
        <f t="shared" ref="AI11:AI19" si="1">H11+L11+P11+T11+X11+AB11</f>
        <v>1</v>
      </c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</row>
    <row r="12" spans="1:148" ht="24.75" customHeight="1" thickTop="1" thickBot="1" x14ac:dyDescent="0.25">
      <c r="B12" s="36">
        <v>3</v>
      </c>
      <c r="C12" s="62" t="s">
        <v>48</v>
      </c>
      <c r="D12" s="36">
        <v>4</v>
      </c>
      <c r="E12" s="26"/>
      <c r="F12" s="27">
        <v>5</v>
      </c>
      <c r="G12" s="28"/>
      <c r="H12" s="34">
        <v>1</v>
      </c>
      <c r="I12" s="29"/>
      <c r="J12" s="27">
        <v>5</v>
      </c>
      <c r="K12" s="28"/>
      <c r="L12" s="34">
        <v>1</v>
      </c>
      <c r="M12" s="29"/>
      <c r="N12" s="27">
        <v>6</v>
      </c>
      <c r="O12" s="28"/>
      <c r="P12" s="34">
        <v>1</v>
      </c>
      <c r="Q12" s="29"/>
      <c r="R12" s="27">
        <v>4</v>
      </c>
      <c r="S12" s="28"/>
      <c r="T12" s="34">
        <v>0</v>
      </c>
      <c r="U12" s="29"/>
      <c r="V12" s="27">
        <v>1</v>
      </c>
      <c r="W12" s="28"/>
      <c r="X12" s="34">
        <v>0</v>
      </c>
      <c r="Y12" s="29"/>
      <c r="Z12" s="27">
        <v>1</v>
      </c>
      <c r="AA12" s="28"/>
      <c r="AB12" s="34">
        <v>0</v>
      </c>
      <c r="AC12" s="29"/>
      <c r="AD12" s="109"/>
      <c r="AE12" s="27">
        <v>22</v>
      </c>
      <c r="AF12" s="35">
        <v>4</v>
      </c>
      <c r="AG12" s="111"/>
      <c r="AH12" s="58">
        <f t="shared" si="0"/>
        <v>22</v>
      </c>
      <c r="AI12" s="58">
        <f t="shared" si="1"/>
        <v>3</v>
      </c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</row>
    <row r="13" spans="1:148" ht="24.75" customHeight="1" thickTop="1" thickBot="1" x14ac:dyDescent="0.25">
      <c r="B13" s="35">
        <v>4</v>
      </c>
      <c r="C13" s="62" t="s">
        <v>49</v>
      </c>
      <c r="D13" s="36">
        <v>3</v>
      </c>
      <c r="E13" s="26"/>
      <c r="F13" s="27">
        <v>4</v>
      </c>
      <c r="G13" s="28"/>
      <c r="H13" s="34">
        <v>1</v>
      </c>
      <c r="I13" s="29"/>
      <c r="J13" s="27">
        <v>4</v>
      </c>
      <c r="K13" s="28"/>
      <c r="L13" s="34">
        <v>1</v>
      </c>
      <c r="M13" s="29"/>
      <c r="N13" s="27">
        <v>6</v>
      </c>
      <c r="O13" s="28"/>
      <c r="P13" s="34">
        <v>1</v>
      </c>
      <c r="Q13" s="29"/>
      <c r="R13" s="27">
        <v>4</v>
      </c>
      <c r="S13" s="28"/>
      <c r="T13" s="34">
        <v>0</v>
      </c>
      <c r="U13" s="29"/>
      <c r="V13" s="27">
        <v>1</v>
      </c>
      <c r="W13" s="28"/>
      <c r="X13" s="34">
        <v>0</v>
      </c>
      <c r="Y13" s="29"/>
      <c r="Z13" s="27">
        <v>0</v>
      </c>
      <c r="AA13" s="28"/>
      <c r="AB13" s="34">
        <v>0</v>
      </c>
      <c r="AC13" s="29"/>
      <c r="AD13" s="109"/>
      <c r="AE13" s="27">
        <v>19</v>
      </c>
      <c r="AF13" s="35">
        <v>2</v>
      </c>
      <c r="AG13" s="111"/>
      <c r="AH13" s="58">
        <f t="shared" si="0"/>
        <v>19</v>
      </c>
      <c r="AI13" s="58">
        <f t="shared" si="1"/>
        <v>3</v>
      </c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</row>
    <row r="14" spans="1:148" ht="21" customHeight="1" thickTop="1" thickBot="1" x14ac:dyDescent="0.25">
      <c r="B14" s="36">
        <v>5</v>
      </c>
      <c r="C14" s="62" t="s">
        <v>50</v>
      </c>
      <c r="D14" s="36">
        <v>3</v>
      </c>
      <c r="E14" s="26"/>
      <c r="F14" s="27">
        <v>3</v>
      </c>
      <c r="G14" s="28"/>
      <c r="H14" s="34">
        <v>0</v>
      </c>
      <c r="I14" s="29"/>
      <c r="J14" s="27">
        <v>3</v>
      </c>
      <c r="K14" s="28"/>
      <c r="L14" s="34">
        <v>1</v>
      </c>
      <c r="M14" s="29"/>
      <c r="N14" s="27">
        <v>4</v>
      </c>
      <c r="O14" s="28"/>
      <c r="P14" s="34">
        <v>1</v>
      </c>
      <c r="Q14" s="29"/>
      <c r="R14" s="27">
        <v>3</v>
      </c>
      <c r="S14" s="28"/>
      <c r="T14" s="34">
        <v>0</v>
      </c>
      <c r="U14" s="29"/>
      <c r="V14" s="27">
        <v>2</v>
      </c>
      <c r="W14" s="28"/>
      <c r="X14" s="34">
        <v>0</v>
      </c>
      <c r="Y14" s="29"/>
      <c r="Z14" s="27">
        <v>0</v>
      </c>
      <c r="AA14" s="28"/>
      <c r="AB14" s="34">
        <v>0</v>
      </c>
      <c r="AC14" s="29">
        <f>AB14</f>
        <v>0</v>
      </c>
      <c r="AD14" s="109"/>
      <c r="AE14" s="27">
        <v>15</v>
      </c>
      <c r="AF14" s="35">
        <v>2</v>
      </c>
      <c r="AG14" s="111"/>
      <c r="AH14" s="58">
        <f t="shared" si="0"/>
        <v>15</v>
      </c>
      <c r="AI14" s="58">
        <f t="shared" si="1"/>
        <v>2</v>
      </c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</row>
    <row r="15" spans="1:148" ht="21" customHeight="1" thickTop="1" thickBot="1" x14ac:dyDescent="0.25">
      <c r="B15" s="35">
        <v>6</v>
      </c>
      <c r="C15" s="62" t="s">
        <v>51</v>
      </c>
      <c r="D15" s="36">
        <v>3</v>
      </c>
      <c r="E15" s="26"/>
      <c r="F15" s="27">
        <v>6</v>
      </c>
      <c r="G15" s="28"/>
      <c r="H15" s="34">
        <v>1</v>
      </c>
      <c r="I15" s="29"/>
      <c r="J15" s="27">
        <v>4</v>
      </c>
      <c r="K15" s="28"/>
      <c r="L15" s="34">
        <v>0</v>
      </c>
      <c r="M15" s="29"/>
      <c r="N15" s="27">
        <v>5</v>
      </c>
      <c r="O15" s="28"/>
      <c r="P15" s="34">
        <v>0</v>
      </c>
      <c r="Q15" s="29"/>
      <c r="R15" s="27">
        <v>5</v>
      </c>
      <c r="S15" s="28"/>
      <c r="T15" s="34">
        <v>1</v>
      </c>
      <c r="U15" s="29"/>
      <c r="V15" s="27">
        <v>0</v>
      </c>
      <c r="W15" s="28"/>
      <c r="X15" s="34">
        <v>0</v>
      </c>
      <c r="Y15" s="29"/>
      <c r="Z15" s="27">
        <v>0</v>
      </c>
      <c r="AA15" s="28"/>
      <c r="AB15" s="34">
        <v>0</v>
      </c>
      <c r="AC15" s="29">
        <f>AB15</f>
        <v>0</v>
      </c>
      <c r="AD15" s="109"/>
      <c r="AE15" s="27">
        <v>20</v>
      </c>
      <c r="AF15" s="35">
        <v>4</v>
      </c>
      <c r="AG15" s="111"/>
      <c r="AH15" s="58">
        <f t="shared" si="0"/>
        <v>20</v>
      </c>
      <c r="AI15" s="58">
        <f t="shared" si="1"/>
        <v>2</v>
      </c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</row>
    <row r="16" spans="1:148" ht="21" customHeight="1" thickTop="1" thickBot="1" x14ac:dyDescent="0.25">
      <c r="B16" s="36">
        <v>7</v>
      </c>
      <c r="C16" s="62" t="s">
        <v>68</v>
      </c>
      <c r="D16" s="36">
        <v>3</v>
      </c>
      <c r="E16" s="26"/>
      <c r="F16" s="27">
        <v>3</v>
      </c>
      <c r="G16" s="28"/>
      <c r="H16" s="34">
        <v>0</v>
      </c>
      <c r="I16" s="29"/>
      <c r="J16" s="27">
        <v>2</v>
      </c>
      <c r="K16" s="28"/>
      <c r="L16" s="34">
        <v>1</v>
      </c>
      <c r="M16" s="29"/>
      <c r="N16" s="27">
        <v>0</v>
      </c>
      <c r="O16" s="28"/>
      <c r="P16" s="34">
        <v>0</v>
      </c>
      <c r="Q16" s="29"/>
      <c r="R16" s="27">
        <v>1</v>
      </c>
      <c r="S16" s="28"/>
      <c r="T16" s="34">
        <v>0</v>
      </c>
      <c r="U16" s="29"/>
      <c r="V16" s="27">
        <v>1</v>
      </c>
      <c r="W16" s="28"/>
      <c r="X16" s="34">
        <v>0</v>
      </c>
      <c r="Y16" s="29"/>
      <c r="Z16" s="27">
        <v>0</v>
      </c>
      <c r="AA16" s="28"/>
      <c r="AB16" s="34">
        <v>0</v>
      </c>
      <c r="AC16" s="29">
        <f>AB16</f>
        <v>0</v>
      </c>
      <c r="AD16" s="109"/>
      <c r="AE16" s="27">
        <v>7</v>
      </c>
      <c r="AF16" s="35">
        <v>1</v>
      </c>
      <c r="AG16" s="111"/>
      <c r="AH16" s="58">
        <f t="shared" si="0"/>
        <v>7</v>
      </c>
      <c r="AI16" s="58">
        <f t="shared" si="1"/>
        <v>1</v>
      </c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</row>
    <row r="17" spans="1:148" ht="21" customHeight="1" thickTop="1" thickBot="1" x14ac:dyDescent="0.25">
      <c r="B17" s="35">
        <v>8</v>
      </c>
      <c r="C17" s="62" t="s">
        <v>53</v>
      </c>
      <c r="D17" s="36">
        <v>3</v>
      </c>
      <c r="E17" s="26"/>
      <c r="F17" s="27">
        <v>2</v>
      </c>
      <c r="G17" s="28"/>
      <c r="H17" s="34">
        <v>0</v>
      </c>
      <c r="I17" s="29"/>
      <c r="J17" s="27">
        <v>5</v>
      </c>
      <c r="K17" s="28"/>
      <c r="L17" s="34">
        <v>0</v>
      </c>
      <c r="M17" s="29"/>
      <c r="N17" s="27">
        <v>4</v>
      </c>
      <c r="O17" s="28"/>
      <c r="P17" s="34">
        <v>0</v>
      </c>
      <c r="Q17" s="29"/>
      <c r="R17" s="27">
        <v>2</v>
      </c>
      <c r="S17" s="28"/>
      <c r="T17" s="34">
        <v>0</v>
      </c>
      <c r="U17" s="29"/>
      <c r="V17" s="27">
        <v>0</v>
      </c>
      <c r="W17" s="28"/>
      <c r="X17" s="34">
        <v>0</v>
      </c>
      <c r="Y17" s="29"/>
      <c r="Z17" s="27">
        <v>0</v>
      </c>
      <c r="AA17" s="28"/>
      <c r="AB17" s="34">
        <v>1</v>
      </c>
      <c r="AC17" s="29">
        <f>AB17</f>
        <v>1</v>
      </c>
      <c r="AD17" s="109"/>
      <c r="AE17" s="27">
        <v>13</v>
      </c>
      <c r="AF17" s="35">
        <v>2</v>
      </c>
      <c r="AG17" s="111"/>
      <c r="AH17" s="58">
        <f t="shared" si="0"/>
        <v>13</v>
      </c>
      <c r="AI17" s="58">
        <f t="shared" si="1"/>
        <v>1</v>
      </c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</row>
    <row r="18" spans="1:148" ht="21" customHeight="1" thickTop="1" thickBot="1" x14ac:dyDescent="0.25">
      <c r="B18" s="36">
        <v>9</v>
      </c>
      <c r="C18" s="62" t="s">
        <v>54</v>
      </c>
      <c r="D18" s="36">
        <v>3</v>
      </c>
      <c r="E18" s="26"/>
      <c r="F18" s="27">
        <v>5</v>
      </c>
      <c r="G18" s="28"/>
      <c r="H18" s="34">
        <v>1</v>
      </c>
      <c r="I18" s="29"/>
      <c r="J18" s="27">
        <v>4</v>
      </c>
      <c r="K18" s="28"/>
      <c r="L18" s="34">
        <v>0</v>
      </c>
      <c r="M18" s="29"/>
      <c r="N18" s="27">
        <v>2</v>
      </c>
      <c r="O18" s="28"/>
      <c r="P18" s="34">
        <v>0</v>
      </c>
      <c r="Q18" s="29"/>
      <c r="R18" s="27">
        <v>1</v>
      </c>
      <c r="S18" s="28"/>
      <c r="T18" s="34">
        <v>0</v>
      </c>
      <c r="U18" s="29"/>
      <c r="V18" s="27">
        <v>0</v>
      </c>
      <c r="W18" s="28"/>
      <c r="X18" s="34">
        <v>0</v>
      </c>
      <c r="Y18" s="29"/>
      <c r="Z18" s="27">
        <v>0</v>
      </c>
      <c r="AA18" s="28"/>
      <c r="AB18" s="34">
        <v>0</v>
      </c>
      <c r="AC18" s="29">
        <f>AB18</f>
        <v>0</v>
      </c>
      <c r="AD18" s="109"/>
      <c r="AE18" s="27">
        <v>12</v>
      </c>
      <c r="AF18" s="35">
        <v>2</v>
      </c>
      <c r="AG18" s="111"/>
      <c r="AH18" s="58">
        <f t="shared" si="0"/>
        <v>12</v>
      </c>
      <c r="AI18" s="58">
        <f t="shared" si="1"/>
        <v>1</v>
      </c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</row>
    <row r="19" spans="1:148" s="16" customFormat="1" ht="21" customHeight="1" thickTop="1" thickBot="1" x14ac:dyDescent="0.25">
      <c r="B19" s="119" t="s">
        <v>13</v>
      </c>
      <c r="C19" s="119"/>
      <c r="D19" s="47">
        <v>24</v>
      </c>
      <c r="E19" s="40"/>
      <c r="F19" s="45">
        <v>30</v>
      </c>
      <c r="G19" s="40"/>
      <c r="H19" s="48">
        <v>5</v>
      </c>
      <c r="I19" s="41"/>
      <c r="J19" s="46">
        <v>30</v>
      </c>
      <c r="K19" s="40"/>
      <c r="L19" s="48">
        <v>5</v>
      </c>
      <c r="M19" s="42"/>
      <c r="N19" s="46">
        <v>28</v>
      </c>
      <c r="O19" s="40"/>
      <c r="P19" s="48">
        <v>3</v>
      </c>
      <c r="Q19" s="42"/>
      <c r="R19" s="46">
        <v>22</v>
      </c>
      <c r="S19" s="40"/>
      <c r="T19" s="48">
        <v>1</v>
      </c>
      <c r="U19" s="43"/>
      <c r="V19" s="46">
        <v>5</v>
      </c>
      <c r="W19" s="40"/>
      <c r="X19" s="48">
        <v>0</v>
      </c>
      <c r="Y19" s="44"/>
      <c r="Z19" s="46">
        <v>1</v>
      </c>
      <c r="AA19" s="40"/>
      <c r="AB19" s="48">
        <v>1</v>
      </c>
      <c r="AC19" s="30">
        <f>SUM(AC10:AC18)</f>
        <v>1</v>
      </c>
      <c r="AD19" s="109"/>
      <c r="AE19" s="36">
        <v>117</v>
      </c>
      <c r="AF19" s="49">
        <v>20</v>
      </c>
      <c r="AG19" s="111"/>
      <c r="AH19" s="58">
        <f t="shared" si="0"/>
        <v>116</v>
      </c>
      <c r="AI19" s="58">
        <f t="shared" si="1"/>
        <v>15</v>
      </c>
    </row>
    <row r="20" spans="1:148" s="1" customFormat="1" ht="24.75" thickTop="1" x14ac:dyDescent="0.2">
      <c r="B20" s="19" t="s">
        <v>22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</row>
    <row r="21" spans="1:148" s="1" customFormat="1" x14ac:dyDescent="0.2">
      <c r="B21" s="19" t="s">
        <v>19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</row>
    <row r="22" spans="1:148" s="7" customFormat="1" ht="29.25" customHeight="1" x14ac:dyDescent="0.2">
      <c r="B22" s="19" t="s">
        <v>20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</row>
    <row r="23" spans="1:148" s="7" customFormat="1" ht="5.0999999999999996" hidden="1" customHeight="1" thickBot="1" x14ac:dyDescent="0.25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</row>
    <row r="24" spans="1:148" s="1" customFormat="1" ht="32.25" hidden="1" thickTop="1" thickBot="1" x14ac:dyDescent="0.25">
      <c r="B24" s="84" t="s">
        <v>16</v>
      </c>
      <c r="C24" s="101"/>
      <c r="D24" s="85"/>
      <c r="E24" s="9"/>
      <c r="H24" s="102" t="s">
        <v>37</v>
      </c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4"/>
      <c r="W24" s="8"/>
      <c r="X24" s="8"/>
      <c r="Z24" s="10"/>
      <c r="AA24" s="10"/>
      <c r="AB24" s="10"/>
      <c r="AC24" s="10"/>
      <c r="AD24" s="10"/>
      <c r="AE24" s="10"/>
      <c r="AF24" s="10"/>
      <c r="AG24" s="110"/>
    </row>
    <row r="25" spans="1:148" s="1" customFormat="1" ht="8.25" hidden="1" customHeight="1" thickTop="1" thickBot="1" x14ac:dyDescent="0.25">
      <c r="AB25" s="17"/>
      <c r="AC25" s="17"/>
      <c r="AD25" s="17"/>
      <c r="AE25" s="17"/>
      <c r="AF25" s="17"/>
      <c r="AG25" s="110"/>
    </row>
    <row r="26" spans="1:148" s="1" customFormat="1" ht="30.75" hidden="1" thickTop="1" thickBot="1" x14ac:dyDescent="0.25">
      <c r="B26" s="84" t="s">
        <v>17</v>
      </c>
      <c r="C26" s="101"/>
      <c r="D26" s="85"/>
      <c r="E26" s="2"/>
      <c r="H26" s="102" t="s">
        <v>30</v>
      </c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4"/>
      <c r="W26" s="8"/>
      <c r="X26" s="8"/>
      <c r="Z26" s="120" t="s">
        <v>34</v>
      </c>
      <c r="AA26" s="113"/>
      <c r="AB26" s="113"/>
      <c r="AC26" s="113"/>
      <c r="AD26" s="113"/>
      <c r="AE26" s="113"/>
      <c r="AF26" s="114"/>
      <c r="AG26" s="110"/>
    </row>
    <row r="27" spans="1:148" s="1" customFormat="1" ht="5.45" hidden="1" customHeight="1" thickTop="1" thickBot="1" x14ac:dyDescent="0.25">
      <c r="AG27" s="110"/>
    </row>
    <row r="28" spans="1:148" s="2" customFormat="1" ht="27.75" hidden="1" thickTop="1" thickBot="1" x14ac:dyDescent="0.25">
      <c r="B28" s="84" t="s">
        <v>31</v>
      </c>
      <c r="C28" s="101"/>
      <c r="D28" s="31">
        <v>40</v>
      </c>
      <c r="E28" s="18"/>
      <c r="H28" s="18"/>
      <c r="I28" s="18"/>
      <c r="J28" s="18"/>
      <c r="K28" s="18"/>
      <c r="L28" s="18"/>
      <c r="M28" s="6"/>
      <c r="N28" s="1"/>
      <c r="O28" s="1"/>
      <c r="P28" s="18" t="s">
        <v>21</v>
      </c>
      <c r="Q28" s="18"/>
      <c r="R28" s="18"/>
      <c r="S28" s="18"/>
      <c r="T28" s="18"/>
      <c r="U28" s="18"/>
      <c r="V28" s="18"/>
      <c r="W28" s="18"/>
      <c r="X28" s="18"/>
      <c r="Y28" s="18"/>
      <c r="Z28" s="86" t="s">
        <v>33</v>
      </c>
      <c r="AA28" s="87"/>
      <c r="AB28" s="87"/>
      <c r="AC28" s="87"/>
      <c r="AD28" s="87"/>
      <c r="AE28" s="87"/>
      <c r="AF28" s="88"/>
      <c r="AG28" s="110"/>
    </row>
    <row r="29" spans="1:148" s="2" customFormat="1" ht="9" hidden="1" customHeight="1" thickTop="1" thickBot="1" x14ac:dyDescent="0.25">
      <c r="AG29" s="110"/>
    </row>
    <row r="30" spans="1:148" s="3" customFormat="1" ht="24.75" hidden="1" customHeight="1" thickTop="1" thickBot="1" x14ac:dyDescent="0.25">
      <c r="A30" s="1"/>
      <c r="B30" s="115" t="s">
        <v>18</v>
      </c>
      <c r="C30" s="115" t="s">
        <v>32</v>
      </c>
      <c r="D30" s="92" t="s">
        <v>0</v>
      </c>
      <c r="E30" s="118" t="s">
        <v>1</v>
      </c>
      <c r="F30" s="108" t="s">
        <v>2</v>
      </c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25"/>
      <c r="AE30" s="105" t="s">
        <v>3</v>
      </c>
      <c r="AF30" s="105" t="s">
        <v>15</v>
      </c>
      <c r="AG30" s="111"/>
      <c r="AH30" s="2"/>
      <c r="AI30" s="2"/>
      <c r="AJ30" s="2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</row>
    <row r="31" spans="1:148" s="3" customFormat="1" ht="25.5" hidden="1" thickTop="1" thickBot="1" x14ac:dyDescent="0.25">
      <c r="A31" s="1"/>
      <c r="B31" s="116"/>
      <c r="C31" s="116"/>
      <c r="D31" s="93"/>
      <c r="E31" s="118"/>
      <c r="F31" s="108" t="s">
        <v>4</v>
      </c>
      <c r="G31" s="108"/>
      <c r="H31" s="108"/>
      <c r="I31" s="108"/>
      <c r="J31" s="108" t="s">
        <v>5</v>
      </c>
      <c r="K31" s="108"/>
      <c r="L31" s="108"/>
      <c r="M31" s="108"/>
      <c r="N31" s="108" t="s">
        <v>6</v>
      </c>
      <c r="O31" s="108"/>
      <c r="P31" s="108"/>
      <c r="Q31" s="108"/>
      <c r="R31" s="108" t="s">
        <v>7</v>
      </c>
      <c r="S31" s="108"/>
      <c r="T31" s="108"/>
      <c r="U31" s="108"/>
      <c r="V31" s="98" t="s">
        <v>8</v>
      </c>
      <c r="W31" s="99"/>
      <c r="X31" s="99"/>
      <c r="Y31" s="100"/>
      <c r="Z31" s="98" t="s">
        <v>9</v>
      </c>
      <c r="AA31" s="99"/>
      <c r="AB31" s="99"/>
      <c r="AC31" s="100"/>
      <c r="AD31" s="25"/>
      <c r="AE31" s="106"/>
      <c r="AF31" s="106"/>
      <c r="AG31" s="111"/>
      <c r="AH31" s="2"/>
      <c r="AI31" s="2"/>
      <c r="AJ31" s="2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</row>
    <row r="32" spans="1:148" s="3" customFormat="1" ht="25.5" hidden="1" thickTop="1" thickBot="1" x14ac:dyDescent="0.25">
      <c r="A32" s="1"/>
      <c r="B32" s="117"/>
      <c r="C32" s="117"/>
      <c r="D32" s="94"/>
      <c r="E32" s="118"/>
      <c r="F32" s="54" t="s">
        <v>10</v>
      </c>
      <c r="G32" s="54" t="s">
        <v>11</v>
      </c>
      <c r="H32" s="33" t="s">
        <v>12</v>
      </c>
      <c r="I32" s="54" t="s">
        <v>14</v>
      </c>
      <c r="J32" s="54" t="s">
        <v>10</v>
      </c>
      <c r="K32" s="54" t="s">
        <v>11</v>
      </c>
      <c r="L32" s="33" t="s">
        <v>12</v>
      </c>
      <c r="M32" s="54" t="s">
        <v>14</v>
      </c>
      <c r="N32" s="54" t="s">
        <v>10</v>
      </c>
      <c r="O32" s="54" t="s">
        <v>11</v>
      </c>
      <c r="P32" s="33" t="s">
        <v>12</v>
      </c>
      <c r="Q32" s="54" t="s">
        <v>14</v>
      </c>
      <c r="R32" s="54" t="s">
        <v>10</v>
      </c>
      <c r="S32" s="54" t="s">
        <v>11</v>
      </c>
      <c r="T32" s="33" t="s">
        <v>12</v>
      </c>
      <c r="U32" s="54" t="s">
        <v>14</v>
      </c>
      <c r="V32" s="54" t="s">
        <v>10</v>
      </c>
      <c r="W32" s="54" t="s">
        <v>11</v>
      </c>
      <c r="X32" s="33" t="s">
        <v>12</v>
      </c>
      <c r="Y32" s="54" t="s">
        <v>14</v>
      </c>
      <c r="Z32" s="54" t="s">
        <v>10</v>
      </c>
      <c r="AA32" s="54" t="s">
        <v>11</v>
      </c>
      <c r="AB32" s="33" t="s">
        <v>12</v>
      </c>
      <c r="AC32" s="54" t="s">
        <v>14</v>
      </c>
      <c r="AD32" s="109"/>
      <c r="AE32" s="107"/>
      <c r="AF32" s="107"/>
      <c r="AG32" s="111"/>
      <c r="AH32" s="2"/>
      <c r="AI32" s="2"/>
      <c r="AJ32" s="2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</row>
    <row r="33" spans="2:148" ht="24.75" hidden="1" customHeight="1" thickTop="1" thickBot="1" x14ac:dyDescent="0.25">
      <c r="B33" s="36">
        <v>9</v>
      </c>
      <c r="C33" s="37" t="s">
        <v>35</v>
      </c>
      <c r="D33" s="36"/>
      <c r="E33" s="26">
        <v>6.25E-2</v>
      </c>
      <c r="F33" s="27">
        <v>0</v>
      </c>
      <c r="G33" s="28"/>
      <c r="H33" s="34">
        <v>0</v>
      </c>
      <c r="I33" s="29"/>
      <c r="J33" s="27">
        <v>0</v>
      </c>
      <c r="K33" s="28"/>
      <c r="L33" s="34">
        <v>0</v>
      </c>
      <c r="M33" s="29"/>
      <c r="N33" s="27">
        <v>0</v>
      </c>
      <c r="O33" s="28"/>
      <c r="P33" s="34">
        <v>0</v>
      </c>
      <c r="Q33" s="29"/>
      <c r="R33" s="27">
        <v>0</v>
      </c>
      <c r="S33" s="28"/>
      <c r="T33" s="34">
        <v>0</v>
      </c>
      <c r="U33" s="29"/>
      <c r="V33" s="27">
        <v>0</v>
      </c>
      <c r="W33" s="28"/>
      <c r="X33" s="34">
        <v>0</v>
      </c>
      <c r="Y33" s="29"/>
      <c r="Z33" s="27">
        <v>0</v>
      </c>
      <c r="AA33" s="28"/>
      <c r="AB33" s="34">
        <v>0</v>
      </c>
      <c r="AC33" s="29">
        <f>AB33</f>
        <v>0</v>
      </c>
      <c r="AD33" s="109"/>
      <c r="AE33" s="27">
        <f t="shared" ref="AE33:AE41" si="2">F33+J33+N33+R33+V33+Z33</f>
        <v>0</v>
      </c>
      <c r="AF33" s="35">
        <f t="shared" ref="AF33:AF41" si="3">H33+L33+P33+T33+X33+AB33</f>
        <v>0</v>
      </c>
      <c r="AG33" s="111"/>
      <c r="AH33" s="2"/>
      <c r="AI33" s="2"/>
      <c r="AJ33" s="2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</row>
    <row r="34" spans="2:148" ht="24.75" hidden="1" customHeight="1" thickTop="1" thickBot="1" x14ac:dyDescent="0.25">
      <c r="B34" s="35">
        <v>10</v>
      </c>
      <c r="C34" s="39"/>
      <c r="D34" s="36"/>
      <c r="E34" s="26">
        <v>6.25E-2</v>
      </c>
      <c r="F34" s="27">
        <v>0</v>
      </c>
      <c r="G34" s="28"/>
      <c r="H34" s="34">
        <v>0</v>
      </c>
      <c r="I34" s="29"/>
      <c r="J34" s="27">
        <v>0</v>
      </c>
      <c r="K34" s="28"/>
      <c r="L34" s="34">
        <v>0</v>
      </c>
      <c r="M34" s="29"/>
      <c r="N34" s="27">
        <v>0</v>
      </c>
      <c r="O34" s="28"/>
      <c r="P34" s="34">
        <v>0</v>
      </c>
      <c r="Q34" s="29"/>
      <c r="R34" s="27">
        <v>0</v>
      </c>
      <c r="S34" s="28"/>
      <c r="T34" s="34">
        <v>0</v>
      </c>
      <c r="U34" s="29"/>
      <c r="V34" s="27">
        <v>0</v>
      </c>
      <c r="W34" s="28"/>
      <c r="X34" s="34">
        <v>0</v>
      </c>
      <c r="Y34" s="29"/>
      <c r="Z34" s="27">
        <v>0</v>
      </c>
      <c r="AA34" s="28"/>
      <c r="AB34" s="34">
        <v>0</v>
      </c>
      <c r="AC34" s="29"/>
      <c r="AD34" s="109"/>
      <c r="AE34" s="27">
        <f t="shared" si="2"/>
        <v>0</v>
      </c>
      <c r="AF34" s="35">
        <f t="shared" si="3"/>
        <v>0</v>
      </c>
      <c r="AG34" s="11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</row>
    <row r="35" spans="2:148" ht="24.75" hidden="1" customHeight="1" thickTop="1" thickBot="1" x14ac:dyDescent="0.25">
      <c r="B35" s="36">
        <v>11</v>
      </c>
      <c r="C35" s="37"/>
      <c r="D35" s="36"/>
      <c r="E35" s="26">
        <v>6.25E-2</v>
      </c>
      <c r="F35" s="27">
        <v>0</v>
      </c>
      <c r="G35" s="28"/>
      <c r="H35" s="34">
        <v>0</v>
      </c>
      <c r="I35" s="29"/>
      <c r="J35" s="27">
        <v>0</v>
      </c>
      <c r="K35" s="28"/>
      <c r="L35" s="34">
        <v>0</v>
      </c>
      <c r="M35" s="29"/>
      <c r="N35" s="27">
        <v>0</v>
      </c>
      <c r="O35" s="28"/>
      <c r="P35" s="34">
        <v>0</v>
      </c>
      <c r="Q35" s="29"/>
      <c r="R35" s="27">
        <v>0</v>
      </c>
      <c r="S35" s="28"/>
      <c r="T35" s="34">
        <v>0</v>
      </c>
      <c r="U35" s="29"/>
      <c r="V35" s="27">
        <v>0</v>
      </c>
      <c r="W35" s="28"/>
      <c r="X35" s="34">
        <v>0</v>
      </c>
      <c r="Y35" s="29"/>
      <c r="Z35" s="27">
        <v>0</v>
      </c>
      <c r="AA35" s="28"/>
      <c r="AB35" s="34">
        <v>0</v>
      </c>
      <c r="AC35" s="29"/>
      <c r="AD35" s="109"/>
      <c r="AE35" s="27">
        <f t="shared" si="2"/>
        <v>0</v>
      </c>
      <c r="AF35" s="35">
        <f t="shared" si="3"/>
        <v>0</v>
      </c>
      <c r="AG35" s="11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</row>
    <row r="36" spans="2:148" ht="24.75" hidden="1" customHeight="1" thickTop="1" thickBot="1" x14ac:dyDescent="0.25">
      <c r="B36" s="35">
        <v>12</v>
      </c>
      <c r="C36" s="39"/>
      <c r="D36" s="36"/>
      <c r="E36" s="26">
        <v>6.25E-2</v>
      </c>
      <c r="F36" s="27">
        <v>0</v>
      </c>
      <c r="G36" s="28"/>
      <c r="H36" s="34">
        <v>0</v>
      </c>
      <c r="I36" s="29"/>
      <c r="J36" s="27">
        <v>0</v>
      </c>
      <c r="K36" s="28"/>
      <c r="L36" s="34">
        <v>0</v>
      </c>
      <c r="M36" s="29"/>
      <c r="N36" s="27">
        <v>0</v>
      </c>
      <c r="O36" s="28"/>
      <c r="P36" s="34">
        <v>0</v>
      </c>
      <c r="Q36" s="29"/>
      <c r="R36" s="27">
        <v>0</v>
      </c>
      <c r="S36" s="28"/>
      <c r="T36" s="34">
        <v>0</v>
      </c>
      <c r="U36" s="29"/>
      <c r="V36" s="27">
        <v>0</v>
      </c>
      <c r="W36" s="28"/>
      <c r="X36" s="34">
        <v>0</v>
      </c>
      <c r="Y36" s="29"/>
      <c r="Z36" s="27">
        <v>0</v>
      </c>
      <c r="AA36" s="28"/>
      <c r="AB36" s="34">
        <v>0</v>
      </c>
      <c r="AC36" s="29"/>
      <c r="AD36" s="109"/>
      <c r="AE36" s="27">
        <f t="shared" si="2"/>
        <v>0</v>
      </c>
      <c r="AF36" s="35">
        <f t="shared" si="3"/>
        <v>0</v>
      </c>
      <c r="AG36" s="11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</row>
    <row r="37" spans="2:148" ht="25.5" hidden="1" thickTop="1" thickBot="1" x14ac:dyDescent="0.25">
      <c r="B37" s="36">
        <v>13</v>
      </c>
      <c r="C37" s="37" t="s">
        <v>35</v>
      </c>
      <c r="D37" s="36"/>
      <c r="E37" s="26">
        <v>6.25E-2</v>
      </c>
      <c r="F37" s="27">
        <v>0</v>
      </c>
      <c r="G37" s="28"/>
      <c r="H37" s="34">
        <v>0</v>
      </c>
      <c r="I37" s="29"/>
      <c r="J37" s="27">
        <v>0</v>
      </c>
      <c r="K37" s="28"/>
      <c r="L37" s="34">
        <v>0</v>
      </c>
      <c r="M37" s="29"/>
      <c r="N37" s="27">
        <v>0</v>
      </c>
      <c r="O37" s="28"/>
      <c r="P37" s="34">
        <v>0</v>
      </c>
      <c r="Q37" s="29"/>
      <c r="R37" s="27">
        <v>0</v>
      </c>
      <c r="S37" s="28"/>
      <c r="T37" s="34">
        <v>0</v>
      </c>
      <c r="U37" s="29"/>
      <c r="V37" s="27">
        <v>0</v>
      </c>
      <c r="W37" s="28"/>
      <c r="X37" s="34">
        <v>0</v>
      </c>
      <c r="Y37" s="29"/>
      <c r="Z37" s="27">
        <v>0</v>
      </c>
      <c r="AA37" s="28"/>
      <c r="AB37" s="34">
        <v>0</v>
      </c>
      <c r="AC37" s="29">
        <f>AB37</f>
        <v>0</v>
      </c>
      <c r="AD37" s="109"/>
      <c r="AE37" s="27">
        <f t="shared" si="2"/>
        <v>0</v>
      </c>
      <c r="AF37" s="35">
        <f t="shared" si="3"/>
        <v>0</v>
      </c>
      <c r="AG37" s="11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</row>
    <row r="38" spans="2:148" ht="25.5" hidden="1" thickTop="1" thickBot="1" x14ac:dyDescent="0.25">
      <c r="B38" s="35">
        <v>14</v>
      </c>
      <c r="C38" s="39" t="s">
        <v>35</v>
      </c>
      <c r="D38" s="36"/>
      <c r="E38" s="26">
        <v>6.25E-2</v>
      </c>
      <c r="F38" s="27">
        <v>0</v>
      </c>
      <c r="G38" s="28"/>
      <c r="H38" s="34">
        <v>0</v>
      </c>
      <c r="I38" s="29"/>
      <c r="J38" s="27">
        <v>0</v>
      </c>
      <c r="K38" s="28"/>
      <c r="L38" s="34">
        <v>0</v>
      </c>
      <c r="M38" s="29"/>
      <c r="N38" s="27">
        <v>0</v>
      </c>
      <c r="O38" s="28"/>
      <c r="P38" s="34">
        <v>0</v>
      </c>
      <c r="Q38" s="29"/>
      <c r="R38" s="27">
        <v>0</v>
      </c>
      <c r="S38" s="28"/>
      <c r="T38" s="34">
        <v>0</v>
      </c>
      <c r="U38" s="29"/>
      <c r="V38" s="27">
        <v>0</v>
      </c>
      <c r="W38" s="28"/>
      <c r="X38" s="34">
        <v>0</v>
      </c>
      <c r="Y38" s="29"/>
      <c r="Z38" s="27">
        <v>0</v>
      </c>
      <c r="AA38" s="28"/>
      <c r="AB38" s="34">
        <v>0</v>
      </c>
      <c r="AC38" s="29">
        <f>AB38</f>
        <v>0</v>
      </c>
      <c r="AD38" s="109"/>
      <c r="AE38" s="27">
        <f t="shared" si="2"/>
        <v>0</v>
      </c>
      <c r="AF38" s="35">
        <f t="shared" si="3"/>
        <v>0</v>
      </c>
      <c r="AG38" s="11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</row>
    <row r="39" spans="2:148" ht="25.5" hidden="1" thickTop="1" thickBot="1" x14ac:dyDescent="0.25">
      <c r="B39" s="36">
        <v>15</v>
      </c>
      <c r="C39" s="37" t="s">
        <v>35</v>
      </c>
      <c r="D39" s="36"/>
      <c r="E39" s="26">
        <v>6.25E-2</v>
      </c>
      <c r="F39" s="27">
        <v>0</v>
      </c>
      <c r="G39" s="28"/>
      <c r="H39" s="34">
        <v>0</v>
      </c>
      <c r="I39" s="29"/>
      <c r="J39" s="27">
        <v>0</v>
      </c>
      <c r="K39" s="28"/>
      <c r="L39" s="34">
        <v>0</v>
      </c>
      <c r="M39" s="29"/>
      <c r="N39" s="27">
        <v>0</v>
      </c>
      <c r="O39" s="28"/>
      <c r="P39" s="34">
        <v>0</v>
      </c>
      <c r="Q39" s="29"/>
      <c r="R39" s="27">
        <v>0</v>
      </c>
      <c r="S39" s="28"/>
      <c r="T39" s="34">
        <v>0</v>
      </c>
      <c r="U39" s="29"/>
      <c r="V39" s="27">
        <v>0</v>
      </c>
      <c r="W39" s="28"/>
      <c r="X39" s="34">
        <v>0</v>
      </c>
      <c r="Y39" s="29"/>
      <c r="Z39" s="27">
        <v>0</v>
      </c>
      <c r="AA39" s="28"/>
      <c r="AB39" s="34">
        <v>0</v>
      </c>
      <c r="AC39" s="29">
        <f>AB39</f>
        <v>0</v>
      </c>
      <c r="AD39" s="109"/>
      <c r="AE39" s="27">
        <f t="shared" si="2"/>
        <v>0</v>
      </c>
      <c r="AF39" s="35">
        <f t="shared" si="3"/>
        <v>0</v>
      </c>
      <c r="AG39" s="11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</row>
    <row r="40" spans="2:148" ht="25.5" hidden="1" thickTop="1" thickBot="1" x14ac:dyDescent="0.25">
      <c r="B40" s="35">
        <v>16</v>
      </c>
      <c r="C40" s="39" t="s">
        <v>35</v>
      </c>
      <c r="D40" s="36"/>
      <c r="E40" s="26">
        <v>3.125E-2</v>
      </c>
      <c r="F40" s="27">
        <v>0</v>
      </c>
      <c r="G40" s="28"/>
      <c r="H40" s="34">
        <v>0</v>
      </c>
      <c r="I40" s="29"/>
      <c r="J40" s="27">
        <v>0</v>
      </c>
      <c r="K40" s="28"/>
      <c r="L40" s="34">
        <v>0</v>
      </c>
      <c r="M40" s="29"/>
      <c r="N40" s="27">
        <v>0</v>
      </c>
      <c r="O40" s="28"/>
      <c r="P40" s="34">
        <v>0</v>
      </c>
      <c r="Q40" s="29"/>
      <c r="R40" s="27">
        <v>0</v>
      </c>
      <c r="S40" s="28"/>
      <c r="T40" s="34">
        <v>0</v>
      </c>
      <c r="U40" s="29"/>
      <c r="V40" s="27">
        <v>0</v>
      </c>
      <c r="W40" s="28"/>
      <c r="X40" s="34">
        <v>0</v>
      </c>
      <c r="Y40" s="29"/>
      <c r="Z40" s="27">
        <v>0</v>
      </c>
      <c r="AA40" s="28"/>
      <c r="AB40" s="34">
        <v>0</v>
      </c>
      <c r="AC40" s="29">
        <f>AB40</f>
        <v>0</v>
      </c>
      <c r="AD40" s="109"/>
      <c r="AE40" s="27">
        <f t="shared" si="2"/>
        <v>0</v>
      </c>
      <c r="AF40" s="35">
        <f t="shared" si="3"/>
        <v>0</v>
      </c>
      <c r="AG40" s="11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</row>
    <row r="41" spans="2:148" ht="25.5" hidden="1" thickTop="1" thickBot="1" x14ac:dyDescent="0.25">
      <c r="B41" s="36">
        <v>17</v>
      </c>
      <c r="C41" s="38" t="s">
        <v>35</v>
      </c>
      <c r="D41" s="36"/>
      <c r="E41" s="26">
        <v>3.125E-2</v>
      </c>
      <c r="F41" s="27">
        <v>0</v>
      </c>
      <c r="G41" s="28"/>
      <c r="H41" s="34">
        <v>0</v>
      </c>
      <c r="I41" s="29"/>
      <c r="J41" s="27">
        <v>0</v>
      </c>
      <c r="K41" s="28"/>
      <c r="L41" s="34">
        <v>0</v>
      </c>
      <c r="M41" s="29"/>
      <c r="N41" s="27">
        <v>0</v>
      </c>
      <c r="O41" s="28"/>
      <c r="P41" s="34">
        <v>0</v>
      </c>
      <c r="Q41" s="29"/>
      <c r="R41" s="27">
        <v>0</v>
      </c>
      <c r="S41" s="28"/>
      <c r="T41" s="34">
        <v>0</v>
      </c>
      <c r="U41" s="29"/>
      <c r="V41" s="27">
        <v>0</v>
      </c>
      <c r="W41" s="28"/>
      <c r="X41" s="34">
        <v>0</v>
      </c>
      <c r="Y41" s="29"/>
      <c r="Z41" s="27">
        <v>0</v>
      </c>
      <c r="AA41" s="28"/>
      <c r="AB41" s="34">
        <v>0</v>
      </c>
      <c r="AC41" s="29">
        <f>AB41</f>
        <v>0</v>
      </c>
      <c r="AD41" s="109"/>
      <c r="AE41" s="27">
        <f t="shared" si="2"/>
        <v>0</v>
      </c>
      <c r="AF41" s="35">
        <f t="shared" si="3"/>
        <v>0</v>
      </c>
      <c r="AG41" s="11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</row>
    <row r="42" spans="2:148" s="16" customFormat="1" ht="21.75" hidden="1" thickTop="1" thickBot="1" x14ac:dyDescent="0.25">
      <c r="B42" s="119" t="s">
        <v>13</v>
      </c>
      <c r="C42" s="119"/>
      <c r="D42" s="47">
        <f>SUM(D33:D41)</f>
        <v>0</v>
      </c>
      <c r="E42" s="40">
        <f>SUM(E33:E41)</f>
        <v>0.5</v>
      </c>
      <c r="F42" s="45">
        <f>SUM(F33:F41)</f>
        <v>0</v>
      </c>
      <c r="G42" s="40"/>
      <c r="H42" s="48">
        <f>SUM(H33:H41)</f>
        <v>0</v>
      </c>
      <c r="I42" s="41">
        <f>SUM(I33:I41)</f>
        <v>0</v>
      </c>
      <c r="J42" s="46">
        <f>SUM(J33:J41)</f>
        <v>0</v>
      </c>
      <c r="K42" s="40"/>
      <c r="L42" s="48">
        <f>SUM(L33:L41)</f>
        <v>0</v>
      </c>
      <c r="M42" s="42">
        <f>SUM(M33:M41)</f>
        <v>0</v>
      </c>
      <c r="N42" s="46">
        <f>SUM(N33:N41)</f>
        <v>0</v>
      </c>
      <c r="O42" s="40"/>
      <c r="P42" s="48">
        <f>SUM(P33:P41)</f>
        <v>0</v>
      </c>
      <c r="Q42" s="42">
        <f>SUM(Q33:Q41)</f>
        <v>0</v>
      </c>
      <c r="R42" s="46">
        <f>SUM(R33:R41)</f>
        <v>0</v>
      </c>
      <c r="S42" s="40"/>
      <c r="T42" s="48">
        <f>SUM(T33:T41)</f>
        <v>0</v>
      </c>
      <c r="U42" s="43">
        <f>SUM(U33:U41)</f>
        <v>0</v>
      </c>
      <c r="V42" s="46">
        <f>SUM(V33:V41)</f>
        <v>0</v>
      </c>
      <c r="W42" s="40"/>
      <c r="X42" s="48">
        <f>SUM(X33:X41)</f>
        <v>0</v>
      </c>
      <c r="Y42" s="44">
        <f>SUM(Y33:Y41)</f>
        <v>0</v>
      </c>
      <c r="Z42" s="46">
        <f>SUM(Z33:Z41)</f>
        <v>0</v>
      </c>
      <c r="AA42" s="40"/>
      <c r="AB42" s="48">
        <f>SUM(AB33:AB41)</f>
        <v>0</v>
      </c>
      <c r="AC42" s="30">
        <f>SUM(AC33:AC41)</f>
        <v>0</v>
      </c>
      <c r="AD42" s="109"/>
      <c r="AE42" s="36">
        <f>SUM(AE33:AE41)</f>
        <v>0</v>
      </c>
      <c r="AF42" s="49">
        <f>SUM(AF33:AF41)</f>
        <v>0</v>
      </c>
      <c r="AG42" s="111"/>
    </row>
    <row r="43" spans="2:148" s="1" customFormat="1" ht="24.75" hidden="1" thickTop="1" x14ac:dyDescent="0.2">
      <c r="B43" s="19" t="s">
        <v>22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</row>
    <row r="44" spans="2:148" s="1" customFormat="1" hidden="1" x14ac:dyDescent="0.2">
      <c r="B44" s="19" t="s">
        <v>19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</row>
    <row r="45" spans="2:148" s="7" customFormat="1" hidden="1" x14ac:dyDescent="0.2">
      <c r="B45" s="19" t="s">
        <v>20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</row>
    <row r="46" spans="2:148" s="7" customFormat="1" ht="24.75" thickBot="1" x14ac:dyDescent="0.25"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</row>
    <row r="47" spans="2:148" s="1" customFormat="1" ht="24.75" hidden="1" thickBot="1" x14ac:dyDescent="0.25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2:148" s="1" customFormat="1" ht="24.75" hidden="1" thickBot="1" x14ac:dyDescent="0.25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8" s="1" customFormat="1" ht="24.75" hidden="1" thickBot="1" x14ac:dyDescent="0.25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8" s="1" customFormat="1" ht="32.25" thickTop="1" thickBot="1" x14ac:dyDescent="0.25">
      <c r="B50" s="84" t="s">
        <v>16</v>
      </c>
      <c r="C50" s="101"/>
      <c r="D50" s="85"/>
      <c r="E50" s="9"/>
      <c r="H50" s="102" t="s">
        <v>45</v>
      </c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4"/>
      <c r="W50" s="8"/>
      <c r="X50" s="8"/>
      <c r="Z50" s="10"/>
      <c r="AA50" s="10"/>
      <c r="AB50" s="10"/>
      <c r="AC50" s="10"/>
      <c r="AD50" s="10"/>
      <c r="AE50" s="10"/>
      <c r="AF50" s="10"/>
      <c r="AG50" s="110"/>
    </row>
    <row r="51" spans="1:38" s="1" customFormat="1" ht="32.25" thickTop="1" thickBot="1" x14ac:dyDescent="0.25">
      <c r="AB51" s="17"/>
      <c r="AC51" s="17"/>
      <c r="AD51" s="17"/>
      <c r="AE51" s="17"/>
      <c r="AF51" s="17"/>
      <c r="AG51" s="110"/>
    </row>
    <row r="52" spans="1:38" s="1" customFormat="1" ht="30.75" thickTop="1" thickBot="1" x14ac:dyDescent="0.25">
      <c r="B52" s="84" t="s">
        <v>17</v>
      </c>
      <c r="C52" s="101"/>
      <c r="D52" s="85"/>
      <c r="E52" s="2"/>
      <c r="H52" s="102" t="s">
        <v>30</v>
      </c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4"/>
      <c r="W52" s="8"/>
      <c r="X52" s="8"/>
      <c r="Z52" s="86" t="s">
        <v>44</v>
      </c>
      <c r="AA52" s="87"/>
      <c r="AB52" s="87"/>
      <c r="AC52" s="87"/>
      <c r="AD52" s="87"/>
      <c r="AE52" s="87"/>
      <c r="AF52" s="88"/>
      <c r="AG52" s="110"/>
    </row>
    <row r="53" spans="1:38" s="1" customFormat="1" ht="25.5" thickTop="1" thickBot="1" x14ac:dyDescent="0.25">
      <c r="AG53" s="110"/>
    </row>
    <row r="54" spans="1:38" s="1" customFormat="1" ht="27.75" thickTop="1" thickBot="1" x14ac:dyDescent="0.25">
      <c r="A54" s="2"/>
      <c r="B54" s="84" t="s">
        <v>31</v>
      </c>
      <c r="C54" s="101"/>
      <c r="D54" s="31">
        <v>40</v>
      </c>
      <c r="E54" s="18"/>
      <c r="F54" s="2"/>
      <c r="G54" s="2"/>
      <c r="H54" s="18"/>
      <c r="I54" s="18"/>
      <c r="J54" s="18"/>
      <c r="K54" s="18"/>
      <c r="L54" s="18"/>
      <c r="M54" s="6"/>
      <c r="P54" s="18" t="s">
        <v>21</v>
      </c>
      <c r="Q54" s="18"/>
      <c r="R54" s="18"/>
      <c r="S54" s="18"/>
      <c r="T54" s="18"/>
      <c r="U54" s="18"/>
      <c r="V54" s="18"/>
      <c r="W54" s="18"/>
      <c r="X54" s="18"/>
      <c r="Y54" s="18"/>
      <c r="Z54" s="86" t="s">
        <v>29</v>
      </c>
      <c r="AA54" s="87"/>
      <c r="AB54" s="87"/>
      <c r="AC54" s="87"/>
      <c r="AD54" s="87"/>
      <c r="AE54" s="87"/>
      <c r="AF54" s="88"/>
      <c r="AG54" s="110"/>
      <c r="AH54" s="2"/>
      <c r="AI54" s="2"/>
      <c r="AJ54" s="2"/>
      <c r="AK54" s="2"/>
      <c r="AL54" s="2"/>
    </row>
    <row r="55" spans="1:38" s="1" customFormat="1" ht="25.5" thickTop="1" thickBo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110"/>
      <c r="AH55" s="2"/>
      <c r="AI55" s="2"/>
      <c r="AJ55" s="2"/>
      <c r="AK55" s="2"/>
      <c r="AL55" s="2"/>
    </row>
    <row r="56" spans="1:38" s="1" customFormat="1" ht="25.5" thickTop="1" thickBot="1" x14ac:dyDescent="0.25">
      <c r="B56" s="115" t="s">
        <v>18</v>
      </c>
      <c r="C56" s="115" t="s">
        <v>32</v>
      </c>
      <c r="D56" s="92" t="s">
        <v>0</v>
      </c>
      <c r="E56" s="118" t="s">
        <v>1</v>
      </c>
      <c r="F56" s="108" t="s">
        <v>2</v>
      </c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25"/>
      <c r="AE56" s="105" t="s">
        <v>3</v>
      </c>
      <c r="AF56" s="105" t="s">
        <v>15</v>
      </c>
      <c r="AG56" s="111"/>
      <c r="AH56" s="2"/>
      <c r="AI56" s="2"/>
      <c r="AJ56" s="2"/>
    </row>
    <row r="57" spans="1:38" s="1" customFormat="1" ht="25.5" thickTop="1" thickBot="1" x14ac:dyDescent="0.25">
      <c r="B57" s="116"/>
      <c r="C57" s="116"/>
      <c r="D57" s="93"/>
      <c r="E57" s="118"/>
      <c r="F57" s="108" t="s">
        <v>4</v>
      </c>
      <c r="G57" s="108"/>
      <c r="H57" s="108"/>
      <c r="I57" s="108"/>
      <c r="J57" s="108" t="s">
        <v>5</v>
      </c>
      <c r="K57" s="108"/>
      <c r="L57" s="108"/>
      <c r="M57" s="108"/>
      <c r="N57" s="108" t="s">
        <v>6</v>
      </c>
      <c r="O57" s="108"/>
      <c r="P57" s="108"/>
      <c r="Q57" s="108"/>
      <c r="R57" s="108" t="s">
        <v>7</v>
      </c>
      <c r="S57" s="108"/>
      <c r="T57" s="108"/>
      <c r="U57" s="108"/>
      <c r="V57" s="98" t="s">
        <v>8</v>
      </c>
      <c r="W57" s="99"/>
      <c r="X57" s="99"/>
      <c r="Y57" s="100"/>
      <c r="Z57" s="98" t="s">
        <v>9</v>
      </c>
      <c r="AA57" s="99"/>
      <c r="AB57" s="99"/>
      <c r="AC57" s="100"/>
      <c r="AD57" s="25"/>
      <c r="AE57" s="106"/>
      <c r="AF57" s="106"/>
      <c r="AG57" s="111"/>
      <c r="AH57" s="2"/>
      <c r="AI57" s="2"/>
      <c r="AJ57" s="2"/>
    </row>
    <row r="58" spans="1:38" s="1" customFormat="1" ht="25.5" thickTop="1" thickBot="1" x14ac:dyDescent="0.25">
      <c r="B58" s="117"/>
      <c r="C58" s="117"/>
      <c r="D58" s="94"/>
      <c r="E58" s="118"/>
      <c r="F58" s="60" t="s">
        <v>10</v>
      </c>
      <c r="G58" s="60" t="s">
        <v>11</v>
      </c>
      <c r="H58" s="33" t="s">
        <v>12</v>
      </c>
      <c r="I58" s="60" t="s">
        <v>14</v>
      </c>
      <c r="J58" s="60" t="s">
        <v>10</v>
      </c>
      <c r="K58" s="60" t="s">
        <v>11</v>
      </c>
      <c r="L58" s="33" t="s">
        <v>12</v>
      </c>
      <c r="M58" s="60" t="s">
        <v>14</v>
      </c>
      <c r="N58" s="60" t="s">
        <v>10</v>
      </c>
      <c r="O58" s="60" t="s">
        <v>11</v>
      </c>
      <c r="P58" s="33" t="s">
        <v>12</v>
      </c>
      <c r="Q58" s="60" t="s">
        <v>14</v>
      </c>
      <c r="R58" s="60" t="s">
        <v>10</v>
      </c>
      <c r="S58" s="60" t="s">
        <v>11</v>
      </c>
      <c r="T58" s="33" t="s">
        <v>12</v>
      </c>
      <c r="U58" s="60" t="s">
        <v>14</v>
      </c>
      <c r="V58" s="60" t="s">
        <v>10</v>
      </c>
      <c r="W58" s="60" t="s">
        <v>11</v>
      </c>
      <c r="X58" s="33" t="s">
        <v>12</v>
      </c>
      <c r="Y58" s="60" t="s">
        <v>14</v>
      </c>
      <c r="Z58" s="60" t="s">
        <v>10</v>
      </c>
      <c r="AA58" s="60" t="s">
        <v>11</v>
      </c>
      <c r="AB58" s="33" t="s">
        <v>12</v>
      </c>
      <c r="AC58" s="60" t="s">
        <v>14</v>
      </c>
      <c r="AD58" s="109"/>
      <c r="AE58" s="107"/>
      <c r="AF58" s="107"/>
      <c r="AG58" s="111"/>
      <c r="AH58" s="2"/>
      <c r="AI58" s="2"/>
      <c r="AJ58" s="2"/>
    </row>
    <row r="59" spans="1:38" s="1" customFormat="1" ht="25.5" thickTop="1" thickBot="1" x14ac:dyDescent="0.25">
      <c r="A59" s="4"/>
      <c r="B59" s="36">
        <v>10</v>
      </c>
      <c r="C59" s="61" t="s">
        <v>59</v>
      </c>
      <c r="D59" s="36">
        <v>3</v>
      </c>
      <c r="E59" s="26"/>
      <c r="F59" s="27">
        <v>9</v>
      </c>
      <c r="G59" s="28"/>
      <c r="H59" s="34">
        <v>1</v>
      </c>
      <c r="I59" s="29"/>
      <c r="J59" s="27">
        <v>7</v>
      </c>
      <c r="K59" s="28"/>
      <c r="L59" s="34">
        <v>1</v>
      </c>
      <c r="M59" s="29"/>
      <c r="N59" s="27">
        <v>4</v>
      </c>
      <c r="O59" s="28"/>
      <c r="P59" s="34">
        <v>0</v>
      </c>
      <c r="Q59" s="29"/>
      <c r="R59" s="27">
        <v>2</v>
      </c>
      <c r="S59" s="28"/>
      <c r="T59" s="34">
        <v>0</v>
      </c>
      <c r="U59" s="29"/>
      <c r="V59" s="27">
        <v>1</v>
      </c>
      <c r="W59" s="28"/>
      <c r="X59" s="34">
        <v>0</v>
      </c>
      <c r="Y59" s="29"/>
      <c r="Z59" s="27">
        <v>1</v>
      </c>
      <c r="AA59" s="28"/>
      <c r="AB59" s="34">
        <v>0</v>
      </c>
      <c r="AC59" s="29">
        <f>AB59</f>
        <v>0</v>
      </c>
      <c r="AD59" s="109"/>
      <c r="AE59" s="27">
        <v>24</v>
      </c>
      <c r="AF59" s="35">
        <v>2</v>
      </c>
      <c r="AG59" s="111"/>
      <c r="AH59" s="58">
        <f>SUM(F59+J59+N59+R59+V59+Z59)</f>
        <v>24</v>
      </c>
      <c r="AI59" s="58">
        <f>H59+L59+P59+T59+X59+AB59</f>
        <v>2</v>
      </c>
      <c r="AJ59" s="2"/>
    </row>
    <row r="60" spans="1:38" s="1" customFormat="1" ht="25.5" thickTop="1" thickBot="1" x14ac:dyDescent="0.25">
      <c r="A60" s="4"/>
      <c r="B60" s="35">
        <v>11</v>
      </c>
      <c r="C60" s="61" t="s">
        <v>60</v>
      </c>
      <c r="D60" s="36">
        <v>2</v>
      </c>
      <c r="E60" s="26"/>
      <c r="F60" s="27">
        <v>2</v>
      </c>
      <c r="G60" s="28"/>
      <c r="H60" s="34">
        <v>1</v>
      </c>
      <c r="I60" s="29"/>
      <c r="J60" s="27">
        <v>2</v>
      </c>
      <c r="K60" s="28"/>
      <c r="L60" s="34">
        <v>0</v>
      </c>
      <c r="M60" s="29"/>
      <c r="N60" s="27">
        <v>1</v>
      </c>
      <c r="O60" s="28"/>
      <c r="P60" s="34">
        <v>0</v>
      </c>
      <c r="Q60" s="29"/>
      <c r="R60" s="27">
        <v>0</v>
      </c>
      <c r="S60" s="28"/>
      <c r="T60" s="34">
        <v>0</v>
      </c>
      <c r="U60" s="29"/>
      <c r="V60" s="27">
        <v>0</v>
      </c>
      <c r="W60" s="28"/>
      <c r="X60" s="34">
        <v>0</v>
      </c>
      <c r="Y60" s="29"/>
      <c r="Z60" s="27">
        <v>0</v>
      </c>
      <c r="AA60" s="28"/>
      <c r="AB60" s="34">
        <v>0</v>
      </c>
      <c r="AC60" s="29"/>
      <c r="AD60" s="109"/>
      <c r="AE60" s="27">
        <v>5</v>
      </c>
      <c r="AF60" s="35">
        <v>1</v>
      </c>
      <c r="AG60" s="111"/>
      <c r="AH60" s="58">
        <f t="shared" ref="AH60:AH68" si="4">SUM(F60+J60+N60+R60+V60+Z60)</f>
        <v>5</v>
      </c>
      <c r="AI60" s="58">
        <f t="shared" ref="AI60:AI68" si="5">H60+L60+P60+T60+X60+AB60</f>
        <v>1</v>
      </c>
    </row>
    <row r="61" spans="1:38" s="1" customFormat="1" ht="25.5" customHeight="1" thickTop="1" thickBot="1" x14ac:dyDescent="0.25">
      <c r="A61" s="4"/>
      <c r="B61" s="36">
        <v>12</v>
      </c>
      <c r="C61" s="61" t="s">
        <v>61</v>
      </c>
      <c r="D61" s="36">
        <v>4</v>
      </c>
      <c r="E61" s="26"/>
      <c r="F61" s="27">
        <v>20</v>
      </c>
      <c r="G61" s="28"/>
      <c r="H61" s="34">
        <v>1</v>
      </c>
      <c r="I61" s="29"/>
      <c r="J61" s="27">
        <v>14</v>
      </c>
      <c r="K61" s="28"/>
      <c r="L61" s="34">
        <v>0</v>
      </c>
      <c r="M61" s="29"/>
      <c r="N61" s="27">
        <v>6</v>
      </c>
      <c r="O61" s="28"/>
      <c r="P61" s="34">
        <v>1</v>
      </c>
      <c r="Q61" s="29"/>
      <c r="R61" s="27">
        <v>3</v>
      </c>
      <c r="S61" s="28"/>
      <c r="T61" s="34">
        <v>0</v>
      </c>
      <c r="U61" s="29"/>
      <c r="V61" s="27">
        <v>2</v>
      </c>
      <c r="W61" s="28"/>
      <c r="X61" s="34">
        <v>0</v>
      </c>
      <c r="Y61" s="29"/>
      <c r="Z61" s="27">
        <v>0</v>
      </c>
      <c r="AA61" s="28"/>
      <c r="AB61" s="34">
        <v>0</v>
      </c>
      <c r="AC61" s="29"/>
      <c r="AD61" s="109"/>
      <c r="AE61" s="27">
        <v>45</v>
      </c>
      <c r="AF61" s="35">
        <v>3</v>
      </c>
      <c r="AG61" s="111"/>
      <c r="AH61" s="58">
        <f t="shared" si="4"/>
        <v>45</v>
      </c>
      <c r="AI61" s="58">
        <f t="shared" si="5"/>
        <v>2</v>
      </c>
    </row>
    <row r="62" spans="1:38" s="1" customFormat="1" ht="25.5" thickTop="1" thickBot="1" x14ac:dyDescent="0.25">
      <c r="A62" s="4"/>
      <c r="B62" s="35">
        <v>13</v>
      </c>
      <c r="C62" s="61" t="s">
        <v>62</v>
      </c>
      <c r="D62" s="36">
        <v>5</v>
      </c>
      <c r="E62" s="26"/>
      <c r="F62" s="34">
        <v>25</v>
      </c>
      <c r="G62" s="29"/>
      <c r="H62" s="27">
        <v>2</v>
      </c>
      <c r="I62" s="28"/>
      <c r="J62" s="34">
        <v>15</v>
      </c>
      <c r="K62" s="29"/>
      <c r="L62" s="27">
        <v>1</v>
      </c>
      <c r="M62" s="28"/>
      <c r="N62" s="34">
        <v>5</v>
      </c>
      <c r="O62" s="29"/>
      <c r="P62" s="27">
        <v>1</v>
      </c>
      <c r="Q62" s="28"/>
      <c r="R62" s="34">
        <v>2</v>
      </c>
      <c r="S62" s="29"/>
      <c r="T62" s="27">
        <v>1</v>
      </c>
      <c r="U62" s="28"/>
      <c r="V62" s="34">
        <v>0</v>
      </c>
      <c r="W62" s="29"/>
      <c r="X62" s="27">
        <v>1</v>
      </c>
      <c r="Y62" s="28"/>
      <c r="Z62" s="34">
        <v>0</v>
      </c>
      <c r="AA62" s="28"/>
      <c r="AB62" s="34">
        <v>0</v>
      </c>
      <c r="AC62" s="29"/>
      <c r="AD62" s="109"/>
      <c r="AE62" s="27">
        <v>47</v>
      </c>
      <c r="AF62" s="35">
        <v>5</v>
      </c>
      <c r="AG62" s="111"/>
      <c r="AH62" s="58">
        <f t="shared" si="4"/>
        <v>47</v>
      </c>
      <c r="AI62" s="58">
        <f t="shared" si="5"/>
        <v>6</v>
      </c>
    </row>
    <row r="63" spans="1:38" s="1" customFormat="1" ht="25.5" thickTop="1" thickBot="1" x14ac:dyDescent="0.25">
      <c r="A63" s="4"/>
      <c r="B63" s="36">
        <v>14</v>
      </c>
      <c r="C63" s="61" t="s">
        <v>63</v>
      </c>
      <c r="D63" s="36">
        <v>5</v>
      </c>
      <c r="E63" s="26"/>
      <c r="F63" s="121">
        <v>10</v>
      </c>
      <c r="G63" s="122"/>
      <c r="H63" s="123">
        <v>1</v>
      </c>
      <c r="I63" s="29"/>
      <c r="J63" s="121">
        <v>10</v>
      </c>
      <c r="K63" s="122"/>
      <c r="L63" s="123">
        <v>1</v>
      </c>
      <c r="M63" s="29"/>
      <c r="N63" s="121">
        <v>5</v>
      </c>
      <c r="O63" s="122"/>
      <c r="P63" s="123">
        <v>0</v>
      </c>
      <c r="Q63" s="29"/>
      <c r="R63" s="121">
        <v>3</v>
      </c>
      <c r="S63" s="122"/>
      <c r="T63" s="123">
        <v>0</v>
      </c>
      <c r="U63" s="29"/>
      <c r="V63" s="121">
        <v>1</v>
      </c>
      <c r="W63" s="122"/>
      <c r="X63" s="123">
        <v>0</v>
      </c>
      <c r="Y63" s="29"/>
      <c r="Z63" s="121">
        <v>1</v>
      </c>
      <c r="AA63" s="122"/>
      <c r="AB63" s="123">
        <v>0</v>
      </c>
      <c r="AC63" s="29">
        <f>AB63</f>
        <v>0</v>
      </c>
      <c r="AD63" s="109"/>
      <c r="AE63" s="27">
        <v>30</v>
      </c>
      <c r="AF63" s="35">
        <v>3</v>
      </c>
      <c r="AG63" s="111"/>
      <c r="AH63" s="58">
        <f t="shared" si="4"/>
        <v>30</v>
      </c>
      <c r="AI63" s="58">
        <f t="shared" si="5"/>
        <v>2</v>
      </c>
    </row>
    <row r="64" spans="1:38" s="1" customFormat="1" ht="25.5" thickTop="1" thickBot="1" x14ac:dyDescent="0.25">
      <c r="A64" s="4"/>
      <c r="B64" s="35">
        <v>15</v>
      </c>
      <c r="C64" s="61" t="s">
        <v>64</v>
      </c>
      <c r="D64" s="36">
        <v>3</v>
      </c>
      <c r="E64" s="26"/>
      <c r="F64" s="27">
        <v>3</v>
      </c>
      <c r="G64" s="28"/>
      <c r="H64" s="34">
        <v>1</v>
      </c>
      <c r="I64" s="29"/>
      <c r="J64" s="27">
        <v>2</v>
      </c>
      <c r="K64" s="28"/>
      <c r="L64" s="34">
        <v>0</v>
      </c>
      <c r="M64" s="29"/>
      <c r="N64" s="27">
        <v>1</v>
      </c>
      <c r="O64" s="28"/>
      <c r="P64" s="34">
        <v>1</v>
      </c>
      <c r="Q64" s="29"/>
      <c r="R64" s="27">
        <v>0</v>
      </c>
      <c r="S64" s="28"/>
      <c r="T64" s="34">
        <v>0</v>
      </c>
      <c r="U64" s="29"/>
      <c r="V64" s="27">
        <v>0</v>
      </c>
      <c r="W64" s="28"/>
      <c r="X64" s="34">
        <v>0</v>
      </c>
      <c r="Y64" s="29"/>
      <c r="Z64" s="27">
        <v>0</v>
      </c>
      <c r="AA64" s="28"/>
      <c r="AB64" s="34">
        <v>0</v>
      </c>
      <c r="AC64" s="29">
        <f>AB64</f>
        <v>0</v>
      </c>
      <c r="AD64" s="109"/>
      <c r="AE64" s="27">
        <v>6</v>
      </c>
      <c r="AF64" s="35">
        <v>2</v>
      </c>
      <c r="AG64" s="111"/>
      <c r="AH64" s="58">
        <f t="shared" si="4"/>
        <v>6</v>
      </c>
      <c r="AI64" s="58">
        <f t="shared" si="5"/>
        <v>2</v>
      </c>
    </row>
    <row r="65" spans="1:38" s="1" customFormat="1" ht="25.5" thickTop="1" thickBot="1" x14ac:dyDescent="0.25">
      <c r="A65" s="4"/>
      <c r="B65" s="36">
        <v>16</v>
      </c>
      <c r="C65" s="61" t="s">
        <v>65</v>
      </c>
      <c r="D65" s="36">
        <v>5</v>
      </c>
      <c r="E65" s="26"/>
      <c r="F65" s="27">
        <v>4</v>
      </c>
      <c r="G65" s="28"/>
      <c r="H65" s="34">
        <v>1</v>
      </c>
      <c r="I65" s="29"/>
      <c r="J65" s="27">
        <v>3</v>
      </c>
      <c r="K65" s="28"/>
      <c r="L65" s="34">
        <v>0</v>
      </c>
      <c r="M65" s="29"/>
      <c r="N65" s="27">
        <v>2</v>
      </c>
      <c r="O65" s="28"/>
      <c r="P65" s="34"/>
      <c r="Q65" s="29"/>
      <c r="R65" s="27">
        <v>0</v>
      </c>
      <c r="S65" s="28"/>
      <c r="T65" s="34">
        <v>0</v>
      </c>
      <c r="U65" s="29"/>
      <c r="V65" s="27">
        <v>0</v>
      </c>
      <c r="W65" s="28"/>
      <c r="X65" s="34">
        <v>0</v>
      </c>
      <c r="Y65" s="29"/>
      <c r="Z65" s="27">
        <v>1</v>
      </c>
      <c r="AA65" s="28"/>
      <c r="AB65" s="34">
        <v>1</v>
      </c>
      <c r="AC65" s="29">
        <f>AB65</f>
        <v>1</v>
      </c>
      <c r="AD65" s="109"/>
      <c r="AE65" s="27">
        <v>11</v>
      </c>
      <c r="AF65" s="35">
        <v>2</v>
      </c>
      <c r="AG65" s="111"/>
      <c r="AH65" s="58">
        <f t="shared" si="4"/>
        <v>10</v>
      </c>
      <c r="AI65" s="58">
        <f t="shared" si="5"/>
        <v>2</v>
      </c>
    </row>
    <row r="66" spans="1:38" s="1" customFormat="1" ht="25.5" thickTop="1" thickBot="1" x14ac:dyDescent="0.25">
      <c r="A66" s="4"/>
      <c r="B66" s="35">
        <v>17</v>
      </c>
      <c r="C66" s="61" t="s">
        <v>66</v>
      </c>
      <c r="D66" s="36">
        <v>3</v>
      </c>
      <c r="E66" s="26"/>
      <c r="F66" s="27">
        <v>2</v>
      </c>
      <c r="G66" s="28"/>
      <c r="H66" s="34">
        <v>1</v>
      </c>
      <c r="I66" s="29"/>
      <c r="J66" s="27">
        <v>1</v>
      </c>
      <c r="K66" s="28"/>
      <c r="L66" s="34">
        <v>0</v>
      </c>
      <c r="M66" s="29"/>
      <c r="N66" s="27">
        <v>1</v>
      </c>
      <c r="O66" s="28"/>
      <c r="P66" s="34">
        <v>0</v>
      </c>
      <c r="Q66" s="29"/>
      <c r="R66" s="27">
        <v>1</v>
      </c>
      <c r="S66" s="28"/>
      <c r="T66" s="34">
        <v>0</v>
      </c>
      <c r="U66" s="29"/>
      <c r="V66" s="27">
        <v>1</v>
      </c>
      <c r="W66" s="28"/>
      <c r="X66" s="34">
        <v>0</v>
      </c>
      <c r="Y66" s="29"/>
      <c r="Z66" s="27">
        <v>0</v>
      </c>
      <c r="AA66" s="28"/>
      <c r="AB66" s="34">
        <v>0</v>
      </c>
      <c r="AC66" s="29">
        <f>AB66</f>
        <v>0</v>
      </c>
      <c r="AD66" s="109"/>
      <c r="AE66" s="27">
        <v>6</v>
      </c>
      <c r="AF66" s="35">
        <v>1</v>
      </c>
      <c r="AG66" s="111"/>
      <c r="AH66" s="58">
        <f t="shared" si="4"/>
        <v>6</v>
      </c>
      <c r="AI66" s="58">
        <f t="shared" si="5"/>
        <v>1</v>
      </c>
    </row>
    <row r="67" spans="1:38" s="1" customFormat="1" ht="25.5" thickTop="1" thickBot="1" x14ac:dyDescent="0.25">
      <c r="A67" s="4"/>
      <c r="B67" s="36">
        <v>18</v>
      </c>
      <c r="C67" s="61" t="s">
        <v>67</v>
      </c>
      <c r="D67" s="36">
        <v>1</v>
      </c>
      <c r="E67" s="26"/>
      <c r="F67" s="27">
        <v>1</v>
      </c>
      <c r="G67" s="28"/>
      <c r="H67" s="34">
        <v>0</v>
      </c>
      <c r="I67" s="29"/>
      <c r="J67" s="27">
        <v>1</v>
      </c>
      <c r="K67" s="28"/>
      <c r="L67" s="34">
        <v>1</v>
      </c>
      <c r="M67" s="29"/>
      <c r="N67" s="27">
        <v>0</v>
      </c>
      <c r="O67" s="28"/>
      <c r="P67" s="34">
        <v>0</v>
      </c>
      <c r="Q67" s="29"/>
      <c r="R67" s="27">
        <v>1</v>
      </c>
      <c r="S67" s="28"/>
      <c r="T67" s="34">
        <v>0</v>
      </c>
      <c r="U67" s="29"/>
      <c r="V67" s="27">
        <v>1</v>
      </c>
      <c r="W67" s="28"/>
      <c r="X67" s="34">
        <v>0</v>
      </c>
      <c r="Y67" s="29"/>
      <c r="Z67" s="27">
        <v>1</v>
      </c>
      <c r="AA67" s="28"/>
      <c r="AB67" s="34">
        <v>0</v>
      </c>
      <c r="AC67" s="29">
        <f>AB67</f>
        <v>0</v>
      </c>
      <c r="AD67" s="109"/>
      <c r="AE67" s="27">
        <v>5</v>
      </c>
      <c r="AF67" s="35">
        <v>1</v>
      </c>
      <c r="AG67" s="111"/>
      <c r="AH67" s="58">
        <f t="shared" si="4"/>
        <v>5</v>
      </c>
      <c r="AI67" s="58">
        <f t="shared" si="5"/>
        <v>1</v>
      </c>
    </row>
    <row r="68" spans="1:38" s="1" customFormat="1" ht="25.5" thickTop="1" thickBot="1" x14ac:dyDescent="0.25">
      <c r="A68" s="16"/>
      <c r="B68" s="119" t="s">
        <v>13</v>
      </c>
      <c r="C68" s="119"/>
      <c r="D68" s="47">
        <v>31</v>
      </c>
      <c r="E68" s="40"/>
      <c r="F68" s="45">
        <v>76</v>
      </c>
      <c r="G68" s="40"/>
      <c r="H68" s="48">
        <v>9</v>
      </c>
      <c r="I68" s="41"/>
      <c r="J68" s="46">
        <v>55</v>
      </c>
      <c r="K68" s="40"/>
      <c r="L68" s="48">
        <v>4</v>
      </c>
      <c r="M68" s="42"/>
      <c r="N68" s="46">
        <v>25</v>
      </c>
      <c r="O68" s="40"/>
      <c r="P68" s="48">
        <v>3</v>
      </c>
      <c r="Q68" s="42"/>
      <c r="R68" s="46">
        <v>12</v>
      </c>
      <c r="S68" s="40"/>
      <c r="T68" s="48">
        <v>1</v>
      </c>
      <c r="U68" s="43"/>
      <c r="V68" s="46">
        <v>6</v>
      </c>
      <c r="W68" s="40"/>
      <c r="X68" s="48">
        <v>1</v>
      </c>
      <c r="Y68" s="44"/>
      <c r="Z68" s="46">
        <v>4</v>
      </c>
      <c r="AA68" s="40"/>
      <c r="AB68" s="48">
        <v>1</v>
      </c>
      <c r="AC68" s="30">
        <f>SUM(AC59:AC67)</f>
        <v>1</v>
      </c>
      <c r="AD68" s="109"/>
      <c r="AE68" s="36">
        <v>179</v>
      </c>
      <c r="AF68" s="49">
        <v>20</v>
      </c>
      <c r="AG68" s="111"/>
      <c r="AH68" s="58">
        <f t="shared" si="4"/>
        <v>178</v>
      </c>
      <c r="AI68" s="58">
        <f t="shared" si="5"/>
        <v>19</v>
      </c>
      <c r="AJ68" s="16"/>
      <c r="AK68" s="16"/>
      <c r="AL68" s="16"/>
    </row>
    <row r="69" spans="1:38" s="1" customFormat="1" ht="24.75" thickTop="1" x14ac:dyDescent="0.2">
      <c r="B69" s="19" t="s">
        <v>22</v>
      </c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</row>
    <row r="70" spans="1:38" s="1" customFormat="1" x14ac:dyDescent="0.2">
      <c r="B70" s="19" t="s">
        <v>19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</row>
    <row r="71" spans="1:38" s="1" customFormat="1" ht="24.75" thickBot="1" x14ac:dyDescent="0.25">
      <c r="A71" s="7"/>
      <c r="B71" s="19" t="s">
        <v>20</v>
      </c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7"/>
      <c r="AI71" s="7"/>
      <c r="AJ71" s="7"/>
      <c r="AK71" s="7"/>
      <c r="AL71" s="7"/>
    </row>
    <row r="72" spans="1:38" s="1" customFormat="1" ht="24.75" hidden="1" thickBot="1" x14ac:dyDescent="0.25">
      <c r="A72" s="7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7"/>
      <c r="AI72" s="7"/>
      <c r="AJ72" s="7"/>
      <c r="AK72" s="7"/>
      <c r="AL72" s="7"/>
    </row>
    <row r="73" spans="1:38" s="1" customFormat="1" ht="32.25" hidden="1" thickTop="1" thickBot="1" x14ac:dyDescent="0.25">
      <c r="B73" s="84" t="s">
        <v>16</v>
      </c>
      <c r="C73" s="101"/>
      <c r="D73" s="85"/>
      <c r="E73" s="9"/>
      <c r="H73" s="102" t="s">
        <v>58</v>
      </c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4"/>
      <c r="W73" s="8"/>
      <c r="X73" s="8"/>
      <c r="Z73" s="10"/>
      <c r="AA73" s="10"/>
      <c r="AB73" s="10"/>
      <c r="AC73" s="10"/>
      <c r="AD73" s="10"/>
      <c r="AE73" s="10"/>
      <c r="AF73" s="10"/>
      <c r="AG73" s="110"/>
    </row>
    <row r="74" spans="1:38" s="1" customFormat="1" ht="32.25" hidden="1" thickTop="1" thickBot="1" x14ac:dyDescent="0.25">
      <c r="AB74" s="17"/>
      <c r="AC74" s="17"/>
      <c r="AD74" s="17"/>
      <c r="AE74" s="17"/>
      <c r="AF74" s="17"/>
      <c r="AG74" s="110"/>
    </row>
    <row r="75" spans="1:38" s="1" customFormat="1" ht="30.75" hidden="1" thickTop="1" thickBot="1" x14ac:dyDescent="0.25">
      <c r="B75" s="84" t="s">
        <v>17</v>
      </c>
      <c r="C75" s="101"/>
      <c r="D75" s="85"/>
      <c r="E75" s="2"/>
      <c r="H75" s="102" t="s">
        <v>30</v>
      </c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4"/>
      <c r="W75" s="8"/>
      <c r="X75" s="8"/>
      <c r="Z75" s="112" t="s">
        <v>55</v>
      </c>
      <c r="AA75" s="113"/>
      <c r="AB75" s="113"/>
      <c r="AC75" s="113"/>
      <c r="AD75" s="113"/>
      <c r="AE75" s="113"/>
      <c r="AF75" s="114"/>
      <c r="AG75" s="110"/>
    </row>
    <row r="76" spans="1:38" s="1" customFormat="1" ht="25.5" hidden="1" thickTop="1" thickBot="1" x14ac:dyDescent="0.25">
      <c r="AG76" s="110"/>
    </row>
    <row r="77" spans="1:38" s="1" customFormat="1" ht="27.75" hidden="1" thickTop="1" thickBot="1" x14ac:dyDescent="0.25">
      <c r="A77" s="2"/>
      <c r="B77" s="84" t="s">
        <v>31</v>
      </c>
      <c r="C77" s="101"/>
      <c r="D77" s="31">
        <v>40</v>
      </c>
      <c r="E77" s="18"/>
      <c r="F77" s="2"/>
      <c r="G77" s="2"/>
      <c r="H77" s="18"/>
      <c r="I77" s="18"/>
      <c r="J77" s="18"/>
      <c r="K77" s="18"/>
      <c r="L77" s="18"/>
      <c r="M77" s="6"/>
      <c r="P77" s="18" t="s">
        <v>21</v>
      </c>
      <c r="Q77" s="18"/>
      <c r="R77" s="18"/>
      <c r="S77" s="18"/>
      <c r="T77" s="18"/>
      <c r="U77" s="18"/>
      <c r="V77" s="18"/>
      <c r="W77" s="18"/>
      <c r="X77" s="18"/>
      <c r="Y77" s="18"/>
      <c r="Z77" s="86" t="s">
        <v>33</v>
      </c>
      <c r="AA77" s="87"/>
      <c r="AB77" s="87"/>
      <c r="AC77" s="87"/>
      <c r="AD77" s="87"/>
      <c r="AE77" s="87"/>
      <c r="AF77" s="88"/>
      <c r="AG77" s="110"/>
      <c r="AH77" s="2"/>
      <c r="AI77" s="2"/>
      <c r="AJ77" s="2"/>
      <c r="AK77" s="2"/>
      <c r="AL77" s="2"/>
    </row>
    <row r="78" spans="1:38" s="1" customFormat="1" ht="25.5" hidden="1" thickTop="1" thickBo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110"/>
      <c r="AH78" s="2"/>
      <c r="AI78" s="2"/>
      <c r="AJ78" s="2"/>
      <c r="AK78" s="2"/>
      <c r="AL78" s="2"/>
    </row>
    <row r="79" spans="1:38" s="1" customFormat="1" ht="25.5" hidden="1" thickTop="1" thickBot="1" x14ac:dyDescent="0.25">
      <c r="B79" s="115" t="s">
        <v>18</v>
      </c>
      <c r="C79" s="115" t="s">
        <v>32</v>
      </c>
      <c r="D79" s="92" t="s">
        <v>0</v>
      </c>
      <c r="E79" s="118" t="s">
        <v>1</v>
      </c>
      <c r="F79" s="108" t="s">
        <v>2</v>
      </c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25"/>
      <c r="AE79" s="105" t="s">
        <v>3</v>
      </c>
      <c r="AF79" s="105" t="s">
        <v>15</v>
      </c>
      <c r="AG79" s="111"/>
      <c r="AH79" s="2"/>
      <c r="AI79" s="2"/>
      <c r="AJ79" s="2"/>
    </row>
    <row r="80" spans="1:38" s="1" customFormat="1" ht="25.5" hidden="1" thickTop="1" thickBot="1" x14ac:dyDescent="0.25">
      <c r="B80" s="116"/>
      <c r="C80" s="116"/>
      <c r="D80" s="93"/>
      <c r="E80" s="118"/>
      <c r="F80" s="108" t="s">
        <v>4</v>
      </c>
      <c r="G80" s="108"/>
      <c r="H80" s="108"/>
      <c r="I80" s="108"/>
      <c r="J80" s="108" t="s">
        <v>5</v>
      </c>
      <c r="K80" s="108"/>
      <c r="L80" s="108"/>
      <c r="M80" s="108"/>
      <c r="N80" s="108" t="s">
        <v>6</v>
      </c>
      <c r="O80" s="108"/>
      <c r="P80" s="108"/>
      <c r="Q80" s="108"/>
      <c r="R80" s="108" t="s">
        <v>7</v>
      </c>
      <c r="S80" s="108"/>
      <c r="T80" s="108"/>
      <c r="U80" s="108"/>
      <c r="V80" s="98" t="s">
        <v>8</v>
      </c>
      <c r="W80" s="99"/>
      <c r="X80" s="99"/>
      <c r="Y80" s="100"/>
      <c r="Z80" s="98" t="s">
        <v>9</v>
      </c>
      <c r="AA80" s="99"/>
      <c r="AB80" s="99"/>
      <c r="AC80" s="100"/>
      <c r="AD80" s="25"/>
      <c r="AE80" s="106"/>
      <c r="AF80" s="106"/>
      <c r="AG80" s="111"/>
      <c r="AH80" s="2"/>
      <c r="AI80" s="2"/>
      <c r="AJ80" s="2"/>
    </row>
    <row r="81" spans="1:38" s="1" customFormat="1" ht="25.5" hidden="1" thickTop="1" thickBot="1" x14ac:dyDescent="0.25">
      <c r="B81" s="117"/>
      <c r="C81" s="117"/>
      <c r="D81" s="94"/>
      <c r="E81" s="118"/>
      <c r="F81" s="60" t="s">
        <v>10</v>
      </c>
      <c r="G81" s="60" t="s">
        <v>11</v>
      </c>
      <c r="H81" s="33" t="s">
        <v>12</v>
      </c>
      <c r="I81" s="60" t="s">
        <v>14</v>
      </c>
      <c r="J81" s="60" t="s">
        <v>10</v>
      </c>
      <c r="K81" s="60" t="s">
        <v>11</v>
      </c>
      <c r="L81" s="33" t="s">
        <v>12</v>
      </c>
      <c r="M81" s="60" t="s">
        <v>14</v>
      </c>
      <c r="N81" s="60" t="s">
        <v>10</v>
      </c>
      <c r="O81" s="60" t="s">
        <v>11</v>
      </c>
      <c r="P81" s="33" t="s">
        <v>12</v>
      </c>
      <c r="Q81" s="60" t="s">
        <v>14</v>
      </c>
      <c r="R81" s="60" t="s">
        <v>10</v>
      </c>
      <c r="S81" s="60" t="s">
        <v>11</v>
      </c>
      <c r="T81" s="33" t="s">
        <v>12</v>
      </c>
      <c r="U81" s="60" t="s">
        <v>14</v>
      </c>
      <c r="V81" s="60" t="s">
        <v>10</v>
      </c>
      <c r="W81" s="60" t="s">
        <v>11</v>
      </c>
      <c r="X81" s="33" t="s">
        <v>12</v>
      </c>
      <c r="Y81" s="60" t="s">
        <v>14</v>
      </c>
      <c r="Z81" s="60" t="s">
        <v>10</v>
      </c>
      <c r="AA81" s="60" t="s">
        <v>11</v>
      </c>
      <c r="AB81" s="33" t="s">
        <v>12</v>
      </c>
      <c r="AC81" s="60" t="s">
        <v>14</v>
      </c>
      <c r="AD81" s="109"/>
      <c r="AE81" s="107"/>
      <c r="AF81" s="107"/>
      <c r="AG81" s="111"/>
      <c r="AH81" s="2"/>
      <c r="AI81" s="2"/>
      <c r="AJ81" s="2"/>
    </row>
    <row r="82" spans="1:38" s="1" customFormat="1" ht="25.5" hidden="1" thickTop="1" thickBot="1" x14ac:dyDescent="0.25">
      <c r="A82" s="4"/>
      <c r="B82" s="36">
        <v>9</v>
      </c>
      <c r="C82" s="37" t="s">
        <v>35</v>
      </c>
      <c r="D82" s="36"/>
      <c r="E82" s="26"/>
      <c r="F82" s="27"/>
      <c r="G82" s="28"/>
      <c r="H82" s="34"/>
      <c r="I82" s="29"/>
      <c r="J82" s="27"/>
      <c r="K82" s="28"/>
      <c r="L82" s="34"/>
      <c r="M82" s="29"/>
      <c r="N82" s="27"/>
      <c r="O82" s="28"/>
      <c r="P82" s="34"/>
      <c r="Q82" s="29"/>
      <c r="R82" s="27"/>
      <c r="S82" s="28"/>
      <c r="T82" s="34"/>
      <c r="U82" s="29"/>
      <c r="V82" s="27"/>
      <c r="W82" s="28"/>
      <c r="X82" s="34"/>
      <c r="Y82" s="29"/>
      <c r="Z82" s="27"/>
      <c r="AA82" s="28"/>
      <c r="AB82" s="34"/>
      <c r="AC82" s="29">
        <f>AB82</f>
        <v>0</v>
      </c>
      <c r="AD82" s="109"/>
      <c r="AE82" s="27"/>
      <c r="AF82" s="35"/>
      <c r="AG82" s="111"/>
      <c r="AH82" s="2"/>
      <c r="AI82" s="2"/>
      <c r="AJ82" s="2"/>
    </row>
    <row r="83" spans="1:38" s="1" customFormat="1" ht="25.5" hidden="1" thickTop="1" thickBot="1" x14ac:dyDescent="0.25">
      <c r="A83" s="4"/>
      <c r="B83" s="35">
        <v>10</v>
      </c>
      <c r="C83" s="39"/>
      <c r="D83" s="36"/>
      <c r="E83" s="26"/>
      <c r="F83" s="27"/>
      <c r="G83" s="28"/>
      <c r="H83" s="34"/>
      <c r="I83" s="29"/>
      <c r="J83" s="27"/>
      <c r="K83" s="28"/>
      <c r="L83" s="34"/>
      <c r="M83" s="29"/>
      <c r="N83" s="27"/>
      <c r="O83" s="28"/>
      <c r="P83" s="34"/>
      <c r="Q83" s="29"/>
      <c r="R83" s="27"/>
      <c r="S83" s="28"/>
      <c r="T83" s="34"/>
      <c r="U83" s="29"/>
      <c r="V83" s="27"/>
      <c r="W83" s="28"/>
      <c r="X83" s="34"/>
      <c r="Y83" s="29"/>
      <c r="Z83" s="27"/>
      <c r="AA83" s="28"/>
      <c r="AB83" s="34"/>
      <c r="AC83" s="29"/>
      <c r="AD83" s="109"/>
      <c r="AE83" s="27"/>
      <c r="AF83" s="35"/>
      <c r="AG83" s="111"/>
    </row>
    <row r="84" spans="1:38" s="1" customFormat="1" ht="25.5" hidden="1" thickTop="1" thickBot="1" x14ac:dyDescent="0.25">
      <c r="A84" s="4"/>
      <c r="B84" s="36">
        <v>11</v>
      </c>
      <c r="C84" s="37"/>
      <c r="D84" s="36"/>
      <c r="E84" s="26"/>
      <c r="F84" s="27"/>
      <c r="G84" s="28"/>
      <c r="H84" s="34"/>
      <c r="I84" s="29"/>
      <c r="J84" s="27"/>
      <c r="K84" s="28"/>
      <c r="L84" s="34"/>
      <c r="M84" s="29"/>
      <c r="N84" s="27"/>
      <c r="O84" s="28"/>
      <c r="P84" s="34"/>
      <c r="Q84" s="29"/>
      <c r="R84" s="27"/>
      <c r="S84" s="28"/>
      <c r="T84" s="34"/>
      <c r="U84" s="29"/>
      <c r="V84" s="27"/>
      <c r="W84" s="28"/>
      <c r="X84" s="34"/>
      <c r="Y84" s="29"/>
      <c r="Z84" s="27"/>
      <c r="AA84" s="28"/>
      <c r="AB84" s="34"/>
      <c r="AC84" s="29"/>
      <c r="AD84" s="109"/>
      <c r="AE84" s="27"/>
      <c r="AF84" s="35"/>
      <c r="AG84" s="111"/>
    </row>
    <row r="85" spans="1:38" s="1" customFormat="1" ht="25.5" hidden="1" thickTop="1" thickBot="1" x14ac:dyDescent="0.25">
      <c r="A85" s="4"/>
      <c r="B85" s="35">
        <v>12</v>
      </c>
      <c r="C85" s="39"/>
      <c r="D85" s="36"/>
      <c r="E85" s="26"/>
      <c r="F85" s="27"/>
      <c r="G85" s="28"/>
      <c r="H85" s="34"/>
      <c r="I85" s="29"/>
      <c r="J85" s="27"/>
      <c r="K85" s="28"/>
      <c r="L85" s="34"/>
      <c r="M85" s="29"/>
      <c r="N85" s="27"/>
      <c r="O85" s="28"/>
      <c r="P85" s="34"/>
      <c r="Q85" s="29"/>
      <c r="R85" s="27"/>
      <c r="S85" s="28"/>
      <c r="T85" s="34"/>
      <c r="U85" s="29"/>
      <c r="V85" s="27"/>
      <c r="W85" s="28"/>
      <c r="X85" s="34"/>
      <c r="Y85" s="29"/>
      <c r="Z85" s="27"/>
      <c r="AA85" s="28"/>
      <c r="AB85" s="34"/>
      <c r="AC85" s="29"/>
      <c r="AD85" s="109"/>
      <c r="AE85" s="27"/>
      <c r="AF85" s="35"/>
      <c r="AG85" s="111"/>
    </row>
    <row r="86" spans="1:38" s="1" customFormat="1" ht="25.5" hidden="1" thickTop="1" thickBot="1" x14ac:dyDescent="0.25">
      <c r="A86" s="4"/>
      <c r="B86" s="36">
        <v>13</v>
      </c>
      <c r="C86" s="37" t="s">
        <v>35</v>
      </c>
      <c r="D86" s="36"/>
      <c r="E86" s="26"/>
      <c r="F86" s="27"/>
      <c r="G86" s="28"/>
      <c r="H86" s="34"/>
      <c r="I86" s="29"/>
      <c r="J86" s="27"/>
      <c r="K86" s="28"/>
      <c r="L86" s="34"/>
      <c r="M86" s="29"/>
      <c r="N86" s="27"/>
      <c r="O86" s="28"/>
      <c r="P86" s="34"/>
      <c r="Q86" s="29"/>
      <c r="R86" s="27"/>
      <c r="S86" s="28"/>
      <c r="T86" s="34"/>
      <c r="U86" s="29"/>
      <c r="V86" s="27"/>
      <c r="W86" s="28"/>
      <c r="X86" s="34"/>
      <c r="Y86" s="29"/>
      <c r="Z86" s="27"/>
      <c r="AA86" s="28"/>
      <c r="AB86" s="34"/>
      <c r="AC86" s="29">
        <f>AB86</f>
        <v>0</v>
      </c>
      <c r="AD86" s="109"/>
      <c r="AE86" s="27"/>
      <c r="AF86" s="35"/>
      <c r="AG86" s="111"/>
    </row>
    <row r="87" spans="1:38" s="1" customFormat="1" ht="25.5" hidden="1" thickTop="1" thickBot="1" x14ac:dyDescent="0.25">
      <c r="A87" s="4"/>
      <c r="B87" s="35">
        <v>14</v>
      </c>
      <c r="C87" s="39" t="s">
        <v>35</v>
      </c>
      <c r="D87" s="36"/>
      <c r="E87" s="26"/>
      <c r="F87" s="27"/>
      <c r="G87" s="28"/>
      <c r="H87" s="34"/>
      <c r="I87" s="29"/>
      <c r="J87" s="27"/>
      <c r="K87" s="28"/>
      <c r="L87" s="34"/>
      <c r="M87" s="29"/>
      <c r="N87" s="27"/>
      <c r="O87" s="28"/>
      <c r="P87" s="34"/>
      <c r="Q87" s="29"/>
      <c r="R87" s="27"/>
      <c r="S87" s="28"/>
      <c r="T87" s="34"/>
      <c r="U87" s="29"/>
      <c r="V87" s="27"/>
      <c r="W87" s="28"/>
      <c r="X87" s="34"/>
      <c r="Y87" s="29"/>
      <c r="Z87" s="27"/>
      <c r="AA87" s="28"/>
      <c r="AB87" s="34"/>
      <c r="AC87" s="29">
        <f>AB87</f>
        <v>0</v>
      </c>
      <c r="AD87" s="109"/>
      <c r="AE87" s="27"/>
      <c r="AF87" s="35"/>
      <c r="AG87" s="111"/>
    </row>
    <row r="88" spans="1:38" s="1" customFormat="1" ht="25.5" hidden="1" thickTop="1" thickBot="1" x14ac:dyDescent="0.25">
      <c r="A88" s="4"/>
      <c r="B88" s="36">
        <v>15</v>
      </c>
      <c r="C88" s="37" t="s">
        <v>35</v>
      </c>
      <c r="D88" s="36"/>
      <c r="E88" s="26"/>
      <c r="F88" s="27"/>
      <c r="G88" s="28"/>
      <c r="H88" s="34"/>
      <c r="I88" s="29"/>
      <c r="J88" s="27"/>
      <c r="K88" s="28"/>
      <c r="L88" s="34"/>
      <c r="M88" s="29"/>
      <c r="N88" s="27"/>
      <c r="O88" s="28"/>
      <c r="P88" s="34"/>
      <c r="Q88" s="29"/>
      <c r="R88" s="27"/>
      <c r="S88" s="28"/>
      <c r="T88" s="34"/>
      <c r="U88" s="29"/>
      <c r="V88" s="27"/>
      <c r="W88" s="28"/>
      <c r="X88" s="34"/>
      <c r="Y88" s="29"/>
      <c r="Z88" s="27"/>
      <c r="AA88" s="28"/>
      <c r="AB88" s="34"/>
      <c r="AC88" s="29">
        <f>AB88</f>
        <v>0</v>
      </c>
      <c r="AD88" s="109"/>
      <c r="AE88" s="27"/>
      <c r="AF88" s="35"/>
      <c r="AG88" s="111"/>
    </row>
    <row r="89" spans="1:38" s="1" customFormat="1" ht="25.5" hidden="1" thickTop="1" thickBot="1" x14ac:dyDescent="0.25">
      <c r="A89" s="4"/>
      <c r="B89" s="35">
        <v>16</v>
      </c>
      <c r="C89" s="39" t="s">
        <v>35</v>
      </c>
      <c r="D89" s="36"/>
      <c r="E89" s="26"/>
      <c r="F89" s="27"/>
      <c r="G89" s="28"/>
      <c r="H89" s="34"/>
      <c r="I89" s="29"/>
      <c r="J89" s="27"/>
      <c r="K89" s="28"/>
      <c r="L89" s="34"/>
      <c r="M89" s="29"/>
      <c r="N89" s="27"/>
      <c r="O89" s="28"/>
      <c r="P89" s="34"/>
      <c r="Q89" s="29"/>
      <c r="R89" s="27"/>
      <c r="S89" s="28"/>
      <c r="T89" s="34"/>
      <c r="U89" s="29"/>
      <c r="V89" s="27"/>
      <c r="W89" s="28"/>
      <c r="X89" s="34"/>
      <c r="Y89" s="29"/>
      <c r="Z89" s="27"/>
      <c r="AA89" s="28"/>
      <c r="AB89" s="34"/>
      <c r="AC89" s="29">
        <f>AB89</f>
        <v>0</v>
      </c>
      <c r="AD89" s="109"/>
      <c r="AE89" s="27"/>
      <c r="AF89" s="35"/>
      <c r="AG89" s="111"/>
    </row>
    <row r="90" spans="1:38" s="1" customFormat="1" ht="25.5" hidden="1" thickTop="1" thickBot="1" x14ac:dyDescent="0.25">
      <c r="A90" s="4"/>
      <c r="B90" s="36">
        <v>17</v>
      </c>
      <c r="C90" s="38" t="s">
        <v>35</v>
      </c>
      <c r="D90" s="36"/>
      <c r="E90" s="26"/>
      <c r="F90" s="27"/>
      <c r="G90" s="28"/>
      <c r="H90" s="34"/>
      <c r="I90" s="29"/>
      <c r="J90" s="27"/>
      <c r="K90" s="28"/>
      <c r="L90" s="34"/>
      <c r="M90" s="29"/>
      <c r="N90" s="27"/>
      <c r="O90" s="28"/>
      <c r="P90" s="34"/>
      <c r="Q90" s="29"/>
      <c r="R90" s="27"/>
      <c r="S90" s="28"/>
      <c r="T90" s="34"/>
      <c r="U90" s="29"/>
      <c r="V90" s="27"/>
      <c r="W90" s="28"/>
      <c r="X90" s="34"/>
      <c r="Y90" s="29"/>
      <c r="Z90" s="27"/>
      <c r="AA90" s="28"/>
      <c r="AB90" s="34"/>
      <c r="AC90" s="29">
        <f>AB90</f>
        <v>0</v>
      </c>
      <c r="AD90" s="109"/>
      <c r="AE90" s="27"/>
      <c r="AF90" s="35"/>
      <c r="AG90" s="111"/>
    </row>
    <row r="91" spans="1:38" s="1" customFormat="1" ht="25.5" hidden="1" thickTop="1" thickBot="1" x14ac:dyDescent="0.25">
      <c r="A91" s="16"/>
      <c r="B91" s="119" t="s">
        <v>13</v>
      </c>
      <c r="C91" s="119"/>
      <c r="D91" s="47"/>
      <c r="E91" s="40"/>
      <c r="F91" s="45"/>
      <c r="G91" s="40"/>
      <c r="H91" s="48"/>
      <c r="I91" s="41"/>
      <c r="J91" s="46"/>
      <c r="K91" s="40"/>
      <c r="L91" s="48"/>
      <c r="M91" s="42"/>
      <c r="N91" s="46"/>
      <c r="O91" s="40"/>
      <c r="P91" s="48"/>
      <c r="Q91" s="42"/>
      <c r="R91" s="46"/>
      <c r="S91" s="40"/>
      <c r="T91" s="48"/>
      <c r="U91" s="43"/>
      <c r="V91" s="46"/>
      <c r="W91" s="40"/>
      <c r="X91" s="48"/>
      <c r="Y91" s="44"/>
      <c r="Z91" s="46"/>
      <c r="AA91" s="40"/>
      <c r="AB91" s="48"/>
      <c r="AC91" s="30">
        <f>SUM(AC82:AC90)</f>
        <v>0</v>
      </c>
      <c r="AD91" s="109"/>
      <c r="AE91" s="36"/>
      <c r="AF91" s="49"/>
      <c r="AG91" s="111"/>
      <c r="AH91" s="16"/>
      <c r="AI91" s="16"/>
      <c r="AJ91" s="16"/>
      <c r="AK91" s="16"/>
      <c r="AL91" s="16"/>
    </row>
    <row r="92" spans="1:38" s="1" customFormat="1" ht="24.75" hidden="1" thickTop="1" x14ac:dyDescent="0.2">
      <c r="B92" s="19" t="s">
        <v>22</v>
      </c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</row>
    <row r="93" spans="1:38" s="1" customFormat="1" hidden="1" x14ac:dyDescent="0.2">
      <c r="B93" s="19" t="s">
        <v>19</v>
      </c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</row>
    <row r="94" spans="1:38" s="1" customFormat="1" hidden="1" x14ac:dyDescent="0.2">
      <c r="A94" s="7"/>
      <c r="B94" s="19" t="s">
        <v>20</v>
      </c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7"/>
      <c r="AI94" s="7"/>
      <c r="AJ94" s="7"/>
      <c r="AK94" s="7"/>
      <c r="AL94" s="7"/>
    </row>
    <row r="95" spans="1:38" s="1" customFormat="1" ht="24.75" hidden="1" thickBot="1" x14ac:dyDescent="0.25">
      <c r="A95" s="7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7"/>
      <c r="AI95" s="7"/>
      <c r="AJ95" s="7"/>
      <c r="AK95" s="7"/>
      <c r="AL95" s="7"/>
    </row>
    <row r="96" spans="1:38" s="1" customFormat="1" ht="32.25" thickTop="1" thickBot="1" x14ac:dyDescent="0.25">
      <c r="B96" s="84" t="s">
        <v>16</v>
      </c>
      <c r="C96" s="101"/>
      <c r="D96" s="85"/>
      <c r="E96" s="9"/>
      <c r="H96" s="102" t="s">
        <v>45</v>
      </c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4"/>
      <c r="W96" s="8"/>
      <c r="X96" s="8"/>
      <c r="Z96" s="10"/>
      <c r="AA96" s="10"/>
      <c r="AB96" s="10"/>
      <c r="AC96" s="10"/>
      <c r="AD96" s="10"/>
      <c r="AE96" s="10"/>
      <c r="AF96" s="10"/>
      <c r="AG96" s="19"/>
    </row>
    <row r="97" spans="1:38" s="1" customFormat="1" ht="32.25" thickTop="1" thickBot="1" x14ac:dyDescent="0.25">
      <c r="AB97" s="17"/>
      <c r="AC97" s="17"/>
      <c r="AD97" s="17"/>
      <c r="AE97" s="17"/>
      <c r="AF97" s="17"/>
      <c r="AG97" s="19"/>
    </row>
    <row r="98" spans="1:38" s="1" customFormat="1" ht="30.75" thickTop="1" thickBot="1" x14ac:dyDescent="0.25">
      <c r="B98" s="84" t="s">
        <v>17</v>
      </c>
      <c r="C98" s="101"/>
      <c r="D98" s="85"/>
      <c r="E98" s="2"/>
      <c r="H98" s="102" t="s">
        <v>30</v>
      </c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4"/>
      <c r="W98" s="8"/>
      <c r="X98" s="8"/>
      <c r="Z98" s="86" t="s">
        <v>44</v>
      </c>
      <c r="AA98" s="87"/>
      <c r="AB98" s="87"/>
      <c r="AC98" s="87"/>
      <c r="AD98" s="87"/>
      <c r="AE98" s="87"/>
      <c r="AF98" s="88"/>
      <c r="AG98" s="19"/>
    </row>
    <row r="99" spans="1:38" s="1" customFormat="1" ht="25.5" thickTop="1" thickBot="1" x14ac:dyDescent="0.25">
      <c r="AG99" s="19"/>
    </row>
    <row r="100" spans="1:38" s="1" customFormat="1" ht="27.75" thickTop="1" thickBot="1" x14ac:dyDescent="0.25">
      <c r="A100" s="2"/>
      <c r="B100" s="84" t="s">
        <v>31</v>
      </c>
      <c r="C100" s="85"/>
      <c r="D100" s="31">
        <v>40</v>
      </c>
      <c r="E100" s="18"/>
      <c r="F100" s="2"/>
      <c r="G100" s="2"/>
      <c r="H100" s="18"/>
      <c r="I100" s="18"/>
      <c r="J100" s="18"/>
      <c r="K100" s="18"/>
      <c r="L100" s="18"/>
      <c r="M100" s="6"/>
      <c r="P100" s="18" t="s">
        <v>21</v>
      </c>
      <c r="Q100" s="18"/>
      <c r="R100" s="18"/>
      <c r="S100" s="18"/>
      <c r="T100" s="18"/>
      <c r="U100" s="18"/>
      <c r="V100" s="18"/>
      <c r="W100" s="18"/>
      <c r="X100" s="18"/>
      <c r="Y100" s="18"/>
      <c r="Z100" s="86" t="s">
        <v>33</v>
      </c>
      <c r="AA100" s="87"/>
      <c r="AB100" s="87"/>
      <c r="AC100" s="87"/>
      <c r="AD100" s="87"/>
      <c r="AE100" s="87"/>
      <c r="AF100" s="88"/>
      <c r="AG100" s="19"/>
      <c r="AH100" s="2"/>
      <c r="AI100" s="2"/>
      <c r="AJ100" s="2"/>
      <c r="AK100" s="2"/>
      <c r="AL100" s="2"/>
    </row>
    <row r="101" spans="1:38" s="1" customFormat="1" ht="24.75" thickTop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19"/>
      <c r="AH101" s="2"/>
      <c r="AI101" s="2"/>
      <c r="AJ101" s="2"/>
      <c r="AK101" s="2"/>
      <c r="AL101" s="2"/>
    </row>
    <row r="102" spans="1:38" s="1" customFormat="1" ht="24.75" thickBot="1" x14ac:dyDescent="0.25">
      <c r="A102" s="7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7"/>
      <c r="AI102" s="7"/>
      <c r="AJ102" s="7"/>
      <c r="AK102" s="7"/>
      <c r="AL102" s="7"/>
    </row>
    <row r="103" spans="1:38" s="1" customFormat="1" ht="25.5" thickTop="1" thickBot="1" x14ac:dyDescent="0.25">
      <c r="A103" s="7"/>
      <c r="B103" s="63" t="s">
        <v>56</v>
      </c>
      <c r="C103" s="89"/>
      <c r="D103" s="92" t="s">
        <v>0</v>
      </c>
      <c r="E103" s="95" t="s">
        <v>1</v>
      </c>
      <c r="F103" s="98" t="s">
        <v>2</v>
      </c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100"/>
      <c r="AD103" s="21"/>
      <c r="AE103" s="92" t="s">
        <v>3</v>
      </c>
      <c r="AF103" s="92" t="s">
        <v>15</v>
      </c>
      <c r="AG103" s="5"/>
      <c r="AH103" s="7"/>
      <c r="AI103" s="7"/>
      <c r="AJ103" s="7"/>
      <c r="AK103" s="7"/>
      <c r="AL103" s="7"/>
    </row>
    <row r="104" spans="1:38" s="1" customFormat="1" ht="25.5" thickTop="1" thickBot="1" x14ac:dyDescent="0.25">
      <c r="B104" s="65"/>
      <c r="C104" s="90"/>
      <c r="D104" s="93"/>
      <c r="E104" s="96"/>
      <c r="F104" s="98" t="s">
        <v>4</v>
      </c>
      <c r="G104" s="99"/>
      <c r="H104" s="99"/>
      <c r="I104" s="100"/>
      <c r="J104" s="98" t="s">
        <v>5</v>
      </c>
      <c r="K104" s="99"/>
      <c r="L104" s="99"/>
      <c r="M104" s="100"/>
      <c r="N104" s="98" t="s">
        <v>6</v>
      </c>
      <c r="O104" s="99"/>
      <c r="P104" s="99"/>
      <c r="Q104" s="100"/>
      <c r="R104" s="98" t="s">
        <v>7</v>
      </c>
      <c r="S104" s="99"/>
      <c r="T104" s="99"/>
      <c r="U104" s="100"/>
      <c r="V104" s="98" t="s">
        <v>8</v>
      </c>
      <c r="W104" s="99"/>
      <c r="X104" s="99"/>
      <c r="Y104" s="100"/>
      <c r="Z104" s="98" t="s">
        <v>9</v>
      </c>
      <c r="AA104" s="99"/>
      <c r="AB104" s="99"/>
      <c r="AC104" s="100"/>
      <c r="AD104" s="20"/>
      <c r="AE104" s="93"/>
      <c r="AF104" s="93"/>
      <c r="AG104" s="2"/>
    </row>
    <row r="105" spans="1:38" s="1" customFormat="1" ht="25.5" thickTop="1" thickBot="1" x14ac:dyDescent="0.25">
      <c r="B105" s="65"/>
      <c r="C105" s="90"/>
      <c r="D105" s="94"/>
      <c r="E105" s="97"/>
      <c r="F105" s="60" t="s">
        <v>10</v>
      </c>
      <c r="G105" s="60" t="s">
        <v>11</v>
      </c>
      <c r="H105" s="33" t="s">
        <v>12</v>
      </c>
      <c r="I105" s="60" t="s">
        <v>14</v>
      </c>
      <c r="J105" s="60" t="s">
        <v>10</v>
      </c>
      <c r="K105" s="60" t="s">
        <v>11</v>
      </c>
      <c r="L105" s="33" t="s">
        <v>12</v>
      </c>
      <c r="M105" s="60" t="s">
        <v>14</v>
      </c>
      <c r="N105" s="60" t="s">
        <v>10</v>
      </c>
      <c r="O105" s="60" t="s">
        <v>11</v>
      </c>
      <c r="P105" s="33" t="s">
        <v>12</v>
      </c>
      <c r="Q105" s="60" t="s">
        <v>14</v>
      </c>
      <c r="R105" s="60" t="s">
        <v>10</v>
      </c>
      <c r="S105" s="60" t="s">
        <v>11</v>
      </c>
      <c r="T105" s="33" t="s">
        <v>12</v>
      </c>
      <c r="U105" s="60" t="s">
        <v>14</v>
      </c>
      <c r="V105" s="60" t="s">
        <v>10</v>
      </c>
      <c r="W105" s="60" t="s">
        <v>11</v>
      </c>
      <c r="X105" s="33" t="s">
        <v>12</v>
      </c>
      <c r="Y105" s="60" t="s">
        <v>14</v>
      </c>
      <c r="Z105" s="60" t="s">
        <v>10</v>
      </c>
      <c r="AA105" s="60" t="s">
        <v>11</v>
      </c>
      <c r="AB105" s="33" t="s">
        <v>12</v>
      </c>
      <c r="AC105" s="60" t="s">
        <v>14</v>
      </c>
      <c r="AD105" s="20"/>
      <c r="AE105" s="94"/>
      <c r="AF105" s="94"/>
      <c r="AG105" s="2"/>
    </row>
    <row r="106" spans="1:38" s="1" customFormat="1" ht="25.5" thickTop="1" thickBot="1" x14ac:dyDescent="0.25">
      <c r="B106" s="67"/>
      <c r="C106" s="91"/>
      <c r="D106" s="51">
        <f>D68+D91</f>
        <v>31</v>
      </c>
      <c r="E106" s="22" t="e">
        <f>E68+E89+#REF!</f>
        <v>#REF!</v>
      </c>
      <c r="F106" s="50">
        <v>106</v>
      </c>
      <c r="G106" s="23"/>
      <c r="H106" s="52">
        <v>14</v>
      </c>
      <c r="I106" s="23"/>
      <c r="J106" s="50">
        <v>85</v>
      </c>
      <c r="K106" s="23"/>
      <c r="L106" s="52">
        <v>9</v>
      </c>
      <c r="M106" s="23"/>
      <c r="N106" s="50">
        <v>33</v>
      </c>
      <c r="O106" s="23"/>
      <c r="P106" s="52">
        <v>6</v>
      </c>
      <c r="Q106" s="23"/>
      <c r="R106" s="50">
        <v>34</v>
      </c>
      <c r="S106" s="23"/>
      <c r="T106" s="52">
        <v>2</v>
      </c>
      <c r="U106" s="23"/>
      <c r="V106" s="50">
        <v>11</v>
      </c>
      <c r="W106" s="23"/>
      <c r="X106" s="52">
        <v>1</v>
      </c>
      <c r="Y106" s="23"/>
      <c r="Z106" s="50">
        <v>5</v>
      </c>
      <c r="AA106" s="23"/>
      <c r="AB106" s="52">
        <v>2</v>
      </c>
      <c r="AC106" s="23"/>
      <c r="AD106" s="23"/>
      <c r="AE106" s="50">
        <v>274</v>
      </c>
      <c r="AF106" s="53">
        <v>40</v>
      </c>
      <c r="AG106" s="2"/>
    </row>
    <row r="107" spans="1:38" s="1" customFormat="1" ht="24.75" thickBot="1" x14ac:dyDescent="0.25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1:38" s="1" customFormat="1" ht="28.5" thickBot="1" x14ac:dyDescent="0.25">
      <c r="B108" s="63" t="s">
        <v>57</v>
      </c>
      <c r="C108" s="64"/>
      <c r="D108" s="69" t="s">
        <v>0</v>
      </c>
      <c r="E108" s="72" t="s">
        <v>1</v>
      </c>
      <c r="F108" s="74" t="s">
        <v>23</v>
      </c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6"/>
      <c r="AD108" s="21"/>
      <c r="AE108" s="77" t="s">
        <v>26</v>
      </c>
      <c r="AF108" s="78"/>
      <c r="AG108" s="2"/>
    </row>
    <row r="109" spans="1:38" s="1" customFormat="1" ht="27.75" thickBot="1" x14ac:dyDescent="0.25">
      <c r="B109" s="65"/>
      <c r="C109" s="66"/>
      <c r="D109" s="70"/>
      <c r="E109" s="73"/>
      <c r="F109" s="79" t="s">
        <v>24</v>
      </c>
      <c r="G109" s="80"/>
      <c r="H109" s="80"/>
      <c r="I109" s="80"/>
      <c r="J109" s="80"/>
      <c r="K109" s="80"/>
      <c r="L109" s="80"/>
      <c r="M109" s="80"/>
      <c r="N109" s="81"/>
      <c r="O109" s="55"/>
      <c r="P109" s="79" t="s">
        <v>25</v>
      </c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1"/>
      <c r="AC109" s="55"/>
      <c r="AD109" s="24"/>
      <c r="AE109" s="56" t="s">
        <v>27</v>
      </c>
      <c r="AF109" s="57" t="s">
        <v>28</v>
      </c>
      <c r="AG109" s="2"/>
    </row>
    <row r="110" spans="1:38" s="1" customFormat="1" ht="27.75" thickBot="1" x14ac:dyDescent="0.25">
      <c r="B110" s="65"/>
      <c r="C110" s="66"/>
      <c r="D110" s="70"/>
      <c r="E110" s="73"/>
      <c r="F110" s="79" t="s">
        <v>69</v>
      </c>
      <c r="G110" s="80"/>
      <c r="H110" s="80"/>
      <c r="I110" s="80"/>
      <c r="J110" s="80"/>
      <c r="K110" s="80"/>
      <c r="L110" s="80"/>
      <c r="M110" s="80"/>
      <c r="N110" s="81"/>
      <c r="O110" s="55"/>
      <c r="P110" s="79" t="s">
        <v>71</v>
      </c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1"/>
      <c r="AC110" s="55"/>
      <c r="AD110" s="24"/>
      <c r="AE110" s="56">
        <v>274</v>
      </c>
      <c r="AF110" s="57">
        <v>40</v>
      </c>
      <c r="AG110" s="2"/>
    </row>
    <row r="111" spans="1:38" s="1" customFormat="1" ht="27.75" thickBot="1" x14ac:dyDescent="0.25">
      <c r="B111" s="67"/>
      <c r="C111" s="68"/>
      <c r="D111" s="71"/>
      <c r="E111" s="73"/>
      <c r="F111" s="79" t="s">
        <v>70</v>
      </c>
      <c r="G111" s="80"/>
      <c r="H111" s="80"/>
      <c r="I111" s="80"/>
      <c r="J111" s="80"/>
      <c r="K111" s="80"/>
      <c r="L111" s="80"/>
      <c r="M111" s="80"/>
      <c r="N111" s="81"/>
      <c r="O111" s="55"/>
      <c r="P111" s="79" t="s">
        <v>72</v>
      </c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1"/>
      <c r="AC111" s="55"/>
      <c r="AD111" s="24"/>
      <c r="AE111" s="82">
        <v>20</v>
      </c>
      <c r="AF111" s="83"/>
      <c r="AG111" s="2"/>
    </row>
    <row r="112" spans="1:38" s="1" customFormat="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 x14ac:dyDescent="0.2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 x14ac:dyDescent="0.2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 x14ac:dyDescent="0.2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 x14ac:dyDescent="0.2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 x14ac:dyDescent="0.2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 x14ac:dyDescent="0.2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 x14ac:dyDescent="0.2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 x14ac:dyDescent="0.2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 x14ac:dyDescent="0.2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 x14ac:dyDescent="0.2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 x14ac:dyDescent="0.2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 x14ac:dyDescent="0.2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 x14ac:dyDescent="0.2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 x14ac:dyDescent="0.2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 x14ac:dyDescent="0.2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 x14ac:dyDescent="0.2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 x14ac:dyDescent="0.2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 x14ac:dyDescent="0.2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 x14ac:dyDescent="0.2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 x14ac:dyDescent="0.2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 x14ac:dyDescent="0.2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 x14ac:dyDescent="0.2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 x14ac:dyDescent="0.2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 x14ac:dyDescent="0.2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 x14ac:dyDescent="0.2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 x14ac:dyDescent="0.2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 x14ac:dyDescent="0.2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 x14ac:dyDescent="0.2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 x14ac:dyDescent="0.2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 x14ac:dyDescent="0.2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 x14ac:dyDescent="0.2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 x14ac:dyDescent="0.2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 x14ac:dyDescent="0.2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 x14ac:dyDescent="0.2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 x14ac:dyDescent="0.2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 x14ac:dyDescent="0.2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 x14ac:dyDescent="0.2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 x14ac:dyDescent="0.2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 x14ac:dyDescent="0.2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 x14ac:dyDescent="0.2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 x14ac:dyDescent="0.2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 x14ac:dyDescent="0.2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 x14ac:dyDescent="0.2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 x14ac:dyDescent="0.2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 x14ac:dyDescent="0.2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 x14ac:dyDescent="0.2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 x14ac:dyDescent="0.2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 x14ac:dyDescent="0.2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 x14ac:dyDescent="0.2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 x14ac:dyDescent="0.2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 x14ac:dyDescent="0.2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 x14ac:dyDescent="0.2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 x14ac:dyDescent="0.2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 x14ac:dyDescent="0.2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 x14ac:dyDescent="0.2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 x14ac:dyDescent="0.2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 x14ac:dyDescent="0.2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 x14ac:dyDescent="0.2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 x14ac:dyDescent="0.2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 x14ac:dyDescent="0.2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 x14ac:dyDescent="0.2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 x14ac:dyDescent="0.2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 x14ac:dyDescent="0.2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 x14ac:dyDescent="0.2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 x14ac:dyDescent="0.2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 x14ac:dyDescent="0.2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 x14ac:dyDescent="0.2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 x14ac:dyDescent="0.2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 x14ac:dyDescent="0.2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 x14ac:dyDescent="0.2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 x14ac:dyDescent="0.2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 x14ac:dyDescent="0.2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 x14ac:dyDescent="0.2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 x14ac:dyDescent="0.2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 x14ac:dyDescent="0.2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 x14ac:dyDescent="0.2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 x14ac:dyDescent="0.2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 x14ac:dyDescent="0.2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 x14ac:dyDescent="0.2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 x14ac:dyDescent="0.2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 x14ac:dyDescent="0.2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 x14ac:dyDescent="0.2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 x14ac:dyDescent="0.2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 x14ac:dyDescent="0.2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 x14ac:dyDescent="0.2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 x14ac:dyDescent="0.2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 x14ac:dyDescent="0.2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 x14ac:dyDescent="0.2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 x14ac:dyDescent="0.2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 x14ac:dyDescent="0.2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 x14ac:dyDescent="0.2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 x14ac:dyDescent="0.2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 x14ac:dyDescent="0.2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 x14ac:dyDescent="0.2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 x14ac:dyDescent="0.2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 x14ac:dyDescent="0.2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s="1" customFormat="1" x14ac:dyDescent="0.2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s="1" customFormat="1" x14ac:dyDescent="0.2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s="1" customFormat="1" x14ac:dyDescent="0.2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s="1" customFormat="1" x14ac:dyDescent="0.2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s="1" customFormat="1" x14ac:dyDescent="0.2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s="1" customFormat="1" x14ac:dyDescent="0.2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s="1" customFormat="1" x14ac:dyDescent="0.2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s="1" customFormat="1" x14ac:dyDescent="0.2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s="1" customFormat="1" x14ac:dyDescent="0.2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s="1" customFormat="1" x14ac:dyDescent="0.2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s="1" customFormat="1" x14ac:dyDescent="0.2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s="1" customFormat="1" x14ac:dyDescent="0.2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s="1" customFormat="1" x14ac:dyDescent="0.2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s="1" customFormat="1" x14ac:dyDescent="0.2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s="1" customFormat="1" x14ac:dyDescent="0.2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s="1" customFormat="1" x14ac:dyDescent="0.2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s="1" customFormat="1" x14ac:dyDescent="0.2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s="1" customFormat="1" x14ac:dyDescent="0.2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s="1" customFormat="1" x14ac:dyDescent="0.2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s="1" customFormat="1" x14ac:dyDescent="0.2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s="1" customFormat="1" x14ac:dyDescent="0.2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s="1" customFormat="1" x14ac:dyDescent="0.2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s="1" customFormat="1" x14ac:dyDescent="0.2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s="1" customFormat="1" x14ac:dyDescent="0.2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s="1" customFormat="1" x14ac:dyDescent="0.2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s="1" customFormat="1" x14ac:dyDescent="0.2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s="1" customFormat="1" x14ac:dyDescent="0.2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s="1" customFormat="1" x14ac:dyDescent="0.2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s="1" customFormat="1" x14ac:dyDescent="0.2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s="1" customFormat="1" x14ac:dyDescent="0.2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s="1" customFormat="1" x14ac:dyDescent="0.2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s="1" customFormat="1" x14ac:dyDescent="0.2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s="1" customFormat="1" x14ac:dyDescent="0.2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s="1" customFormat="1" x14ac:dyDescent="0.2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 s="1" customFormat="1" x14ac:dyDescent="0.2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 s="1" customFormat="1" x14ac:dyDescent="0.2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 s="1" customFormat="1" x14ac:dyDescent="0.2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 s="1" customFormat="1" x14ac:dyDescent="0.2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 s="1" customFormat="1" x14ac:dyDescent="0.2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 s="1" customFormat="1" x14ac:dyDescent="0.2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 s="1" customFormat="1" x14ac:dyDescent="0.2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 s="1" customFormat="1" x14ac:dyDescent="0.2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 s="1" customFormat="1" x14ac:dyDescent="0.2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 s="1" customFormat="1" x14ac:dyDescent="0.2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 x14ac:dyDescent="0.2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 x14ac:dyDescent="0.2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 x14ac:dyDescent="0.2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 x14ac:dyDescent="0.2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 x14ac:dyDescent="0.2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 x14ac:dyDescent="0.2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 x14ac:dyDescent="0.2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 x14ac:dyDescent="0.2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 x14ac:dyDescent="0.2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 x14ac:dyDescent="0.2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 x14ac:dyDescent="0.2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 x14ac:dyDescent="0.2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 x14ac:dyDescent="0.2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 x14ac:dyDescent="0.2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 x14ac:dyDescent="0.2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 x14ac:dyDescent="0.2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 x14ac:dyDescent="0.2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 x14ac:dyDescent="0.2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 x14ac:dyDescent="0.2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 x14ac:dyDescent="0.2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 x14ac:dyDescent="0.2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 x14ac:dyDescent="0.2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 x14ac:dyDescent="0.2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 x14ac:dyDescent="0.2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 x14ac:dyDescent="0.2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 x14ac:dyDescent="0.2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 x14ac:dyDescent="0.2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 x14ac:dyDescent="0.2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 x14ac:dyDescent="0.2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 x14ac:dyDescent="0.2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 x14ac:dyDescent="0.2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 x14ac:dyDescent="0.2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 x14ac:dyDescent="0.2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 x14ac:dyDescent="0.2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 x14ac:dyDescent="0.2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 x14ac:dyDescent="0.2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 x14ac:dyDescent="0.2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 x14ac:dyDescent="0.2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 x14ac:dyDescent="0.2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 x14ac:dyDescent="0.2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 x14ac:dyDescent="0.2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 x14ac:dyDescent="0.2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 x14ac:dyDescent="0.2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 x14ac:dyDescent="0.2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 x14ac:dyDescent="0.2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 x14ac:dyDescent="0.2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 x14ac:dyDescent="0.2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 x14ac:dyDescent="0.2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 x14ac:dyDescent="0.2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 x14ac:dyDescent="0.2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 x14ac:dyDescent="0.2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 x14ac:dyDescent="0.2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 x14ac:dyDescent="0.2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 x14ac:dyDescent="0.2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 x14ac:dyDescent="0.2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 x14ac:dyDescent="0.2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 x14ac:dyDescent="0.2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 x14ac:dyDescent="0.2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 x14ac:dyDescent="0.2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 x14ac:dyDescent="0.2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 x14ac:dyDescent="0.2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 x14ac:dyDescent="0.2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 x14ac:dyDescent="0.2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 x14ac:dyDescent="0.2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 x14ac:dyDescent="0.2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 x14ac:dyDescent="0.2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 x14ac:dyDescent="0.2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 x14ac:dyDescent="0.2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 x14ac:dyDescent="0.2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 x14ac:dyDescent="0.2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 x14ac:dyDescent="0.2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 x14ac:dyDescent="0.2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 x14ac:dyDescent="0.2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 x14ac:dyDescent="0.2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 x14ac:dyDescent="0.2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 x14ac:dyDescent="0.2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 x14ac:dyDescent="0.2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 x14ac:dyDescent="0.2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 x14ac:dyDescent="0.2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 x14ac:dyDescent="0.2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 x14ac:dyDescent="0.2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 x14ac:dyDescent="0.2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 x14ac:dyDescent="0.2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 x14ac:dyDescent="0.2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 x14ac:dyDescent="0.2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 x14ac:dyDescent="0.2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 x14ac:dyDescent="0.2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 x14ac:dyDescent="0.2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 x14ac:dyDescent="0.2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 x14ac:dyDescent="0.2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 x14ac:dyDescent="0.2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 x14ac:dyDescent="0.2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 x14ac:dyDescent="0.2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 x14ac:dyDescent="0.2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 x14ac:dyDescent="0.2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 x14ac:dyDescent="0.2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 x14ac:dyDescent="0.2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 x14ac:dyDescent="0.2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 x14ac:dyDescent="0.2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 x14ac:dyDescent="0.2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 x14ac:dyDescent="0.2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 x14ac:dyDescent="0.2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 x14ac:dyDescent="0.2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 x14ac:dyDescent="0.2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 x14ac:dyDescent="0.2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 x14ac:dyDescent="0.2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 x14ac:dyDescent="0.2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 x14ac:dyDescent="0.2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 x14ac:dyDescent="0.2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 x14ac:dyDescent="0.2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 x14ac:dyDescent="0.2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 x14ac:dyDescent="0.2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 x14ac:dyDescent="0.2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 x14ac:dyDescent="0.2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 x14ac:dyDescent="0.2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 x14ac:dyDescent="0.2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 x14ac:dyDescent="0.2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 x14ac:dyDescent="0.2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 x14ac:dyDescent="0.2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 x14ac:dyDescent="0.2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 x14ac:dyDescent="0.2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 x14ac:dyDescent="0.2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 x14ac:dyDescent="0.2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 x14ac:dyDescent="0.2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 x14ac:dyDescent="0.2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 x14ac:dyDescent="0.2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 x14ac:dyDescent="0.2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 x14ac:dyDescent="0.2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 x14ac:dyDescent="0.2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 x14ac:dyDescent="0.2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 x14ac:dyDescent="0.2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 x14ac:dyDescent="0.2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 x14ac:dyDescent="0.2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 x14ac:dyDescent="0.2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 x14ac:dyDescent="0.2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 x14ac:dyDescent="0.2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 x14ac:dyDescent="0.2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 x14ac:dyDescent="0.2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 x14ac:dyDescent="0.2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 x14ac:dyDescent="0.2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 x14ac:dyDescent="0.2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 x14ac:dyDescent="0.2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 x14ac:dyDescent="0.2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 x14ac:dyDescent="0.2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 x14ac:dyDescent="0.2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 x14ac:dyDescent="0.2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 x14ac:dyDescent="0.2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 x14ac:dyDescent="0.2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 x14ac:dyDescent="0.2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 x14ac:dyDescent="0.2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 x14ac:dyDescent="0.2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 x14ac:dyDescent="0.2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 x14ac:dyDescent="0.2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 x14ac:dyDescent="0.2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 x14ac:dyDescent="0.2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 x14ac:dyDescent="0.2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 x14ac:dyDescent="0.2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 x14ac:dyDescent="0.2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 x14ac:dyDescent="0.2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 x14ac:dyDescent="0.2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 x14ac:dyDescent="0.2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 x14ac:dyDescent="0.2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 x14ac:dyDescent="0.2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 x14ac:dyDescent="0.2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 x14ac:dyDescent="0.2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 x14ac:dyDescent="0.2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 x14ac:dyDescent="0.2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 x14ac:dyDescent="0.2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 x14ac:dyDescent="0.2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 x14ac:dyDescent="0.2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 x14ac:dyDescent="0.2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 x14ac:dyDescent="0.2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 x14ac:dyDescent="0.2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 x14ac:dyDescent="0.2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 x14ac:dyDescent="0.2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 x14ac:dyDescent="0.2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 x14ac:dyDescent="0.2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 x14ac:dyDescent="0.2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 x14ac:dyDescent="0.2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 x14ac:dyDescent="0.2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 x14ac:dyDescent="0.2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 x14ac:dyDescent="0.2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 x14ac:dyDescent="0.2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 x14ac:dyDescent="0.2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 x14ac:dyDescent="0.2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 x14ac:dyDescent="0.2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 x14ac:dyDescent="0.2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 x14ac:dyDescent="0.2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 x14ac:dyDescent="0.2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 x14ac:dyDescent="0.2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 x14ac:dyDescent="0.2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 x14ac:dyDescent="0.2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 x14ac:dyDescent="0.2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 x14ac:dyDescent="0.2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 x14ac:dyDescent="0.2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 x14ac:dyDescent="0.2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 x14ac:dyDescent="0.2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 x14ac:dyDescent="0.2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 x14ac:dyDescent="0.2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 x14ac:dyDescent="0.2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 x14ac:dyDescent="0.2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 x14ac:dyDescent="0.2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 x14ac:dyDescent="0.2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 x14ac:dyDescent="0.2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 x14ac:dyDescent="0.2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 x14ac:dyDescent="0.2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 x14ac:dyDescent="0.2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 x14ac:dyDescent="0.2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 x14ac:dyDescent="0.2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 x14ac:dyDescent="0.2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 x14ac:dyDescent="0.2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 x14ac:dyDescent="0.2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 x14ac:dyDescent="0.2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 x14ac:dyDescent="0.2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 x14ac:dyDescent="0.2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 x14ac:dyDescent="0.2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 x14ac:dyDescent="0.2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 x14ac:dyDescent="0.2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 x14ac:dyDescent="0.2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 x14ac:dyDescent="0.2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 x14ac:dyDescent="0.2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 x14ac:dyDescent="0.2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 x14ac:dyDescent="0.2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 x14ac:dyDescent="0.2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 x14ac:dyDescent="0.2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 x14ac:dyDescent="0.2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 x14ac:dyDescent="0.2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 x14ac:dyDescent="0.2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 x14ac:dyDescent="0.2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 x14ac:dyDescent="0.2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 x14ac:dyDescent="0.2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 x14ac:dyDescent="0.2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 x14ac:dyDescent="0.2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 x14ac:dyDescent="0.2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 x14ac:dyDescent="0.2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 x14ac:dyDescent="0.2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 x14ac:dyDescent="0.2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 x14ac:dyDescent="0.2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 x14ac:dyDescent="0.2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 x14ac:dyDescent="0.2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 x14ac:dyDescent="0.2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 x14ac:dyDescent="0.2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 x14ac:dyDescent="0.2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 x14ac:dyDescent="0.2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 x14ac:dyDescent="0.2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 x14ac:dyDescent="0.2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 x14ac:dyDescent="0.2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 x14ac:dyDescent="0.2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 x14ac:dyDescent="0.2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 x14ac:dyDescent="0.2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 x14ac:dyDescent="0.2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 x14ac:dyDescent="0.2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 x14ac:dyDescent="0.2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 x14ac:dyDescent="0.2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 x14ac:dyDescent="0.2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 x14ac:dyDescent="0.2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 x14ac:dyDescent="0.2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 x14ac:dyDescent="0.2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 x14ac:dyDescent="0.2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 x14ac:dyDescent="0.2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 x14ac:dyDescent="0.2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 x14ac:dyDescent="0.2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 x14ac:dyDescent="0.2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 x14ac:dyDescent="0.2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 x14ac:dyDescent="0.2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 x14ac:dyDescent="0.2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 x14ac:dyDescent="0.2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 x14ac:dyDescent="0.2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 x14ac:dyDescent="0.2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 x14ac:dyDescent="0.2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 x14ac:dyDescent="0.2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 x14ac:dyDescent="0.2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 x14ac:dyDescent="0.2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 x14ac:dyDescent="0.2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 x14ac:dyDescent="0.2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 x14ac:dyDescent="0.2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 x14ac:dyDescent="0.2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 x14ac:dyDescent="0.2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 x14ac:dyDescent="0.2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 x14ac:dyDescent="0.2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 x14ac:dyDescent="0.2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 x14ac:dyDescent="0.2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 x14ac:dyDescent="0.2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 x14ac:dyDescent="0.2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 x14ac:dyDescent="0.2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 x14ac:dyDescent="0.2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 x14ac:dyDescent="0.2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 x14ac:dyDescent="0.2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 x14ac:dyDescent="0.2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 x14ac:dyDescent="0.2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 x14ac:dyDescent="0.2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 x14ac:dyDescent="0.2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 x14ac:dyDescent="0.2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 x14ac:dyDescent="0.2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 x14ac:dyDescent="0.2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 x14ac:dyDescent="0.2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 x14ac:dyDescent="0.2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 x14ac:dyDescent="0.2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 x14ac:dyDescent="0.2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 x14ac:dyDescent="0.2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 x14ac:dyDescent="0.2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 x14ac:dyDescent="0.2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 x14ac:dyDescent="0.2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 x14ac:dyDescent="0.2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 x14ac:dyDescent="0.2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 x14ac:dyDescent="0.2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 x14ac:dyDescent="0.2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 x14ac:dyDescent="0.2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 x14ac:dyDescent="0.2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 x14ac:dyDescent="0.2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 x14ac:dyDescent="0.2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 x14ac:dyDescent="0.2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 x14ac:dyDescent="0.2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 x14ac:dyDescent="0.2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 x14ac:dyDescent="0.2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 x14ac:dyDescent="0.2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 x14ac:dyDescent="0.2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 x14ac:dyDescent="0.2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 x14ac:dyDescent="0.2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 x14ac:dyDescent="0.2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 x14ac:dyDescent="0.2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 x14ac:dyDescent="0.2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 x14ac:dyDescent="0.2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 x14ac:dyDescent="0.2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 x14ac:dyDescent="0.2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 x14ac:dyDescent="0.2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 x14ac:dyDescent="0.2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 x14ac:dyDescent="0.2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 x14ac:dyDescent="0.2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 x14ac:dyDescent="0.2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 x14ac:dyDescent="0.2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 x14ac:dyDescent="0.2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 x14ac:dyDescent="0.2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 x14ac:dyDescent="0.2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 x14ac:dyDescent="0.2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 x14ac:dyDescent="0.2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 x14ac:dyDescent="0.2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 x14ac:dyDescent="0.2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 x14ac:dyDescent="0.2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 x14ac:dyDescent="0.2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 x14ac:dyDescent="0.2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 x14ac:dyDescent="0.2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 x14ac:dyDescent="0.2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 x14ac:dyDescent="0.2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 x14ac:dyDescent="0.2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 x14ac:dyDescent="0.2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 x14ac:dyDescent="0.2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 x14ac:dyDescent="0.2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 x14ac:dyDescent="0.2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 x14ac:dyDescent="0.2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 x14ac:dyDescent="0.2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 x14ac:dyDescent="0.2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 x14ac:dyDescent="0.2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 x14ac:dyDescent="0.2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 x14ac:dyDescent="0.2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 x14ac:dyDescent="0.2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 x14ac:dyDescent="0.2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 x14ac:dyDescent="0.2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 x14ac:dyDescent="0.2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 x14ac:dyDescent="0.2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 x14ac:dyDescent="0.2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 x14ac:dyDescent="0.2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 x14ac:dyDescent="0.2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 x14ac:dyDescent="0.2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 x14ac:dyDescent="0.2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 x14ac:dyDescent="0.2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 x14ac:dyDescent="0.2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 x14ac:dyDescent="0.2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 x14ac:dyDescent="0.2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 x14ac:dyDescent="0.2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 x14ac:dyDescent="0.2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 x14ac:dyDescent="0.2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 x14ac:dyDescent="0.2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 x14ac:dyDescent="0.2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 x14ac:dyDescent="0.2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 x14ac:dyDescent="0.2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 x14ac:dyDescent="0.2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 x14ac:dyDescent="0.2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 x14ac:dyDescent="0.2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 x14ac:dyDescent="0.2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 x14ac:dyDescent="0.2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 x14ac:dyDescent="0.2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 x14ac:dyDescent="0.2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 x14ac:dyDescent="0.2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 x14ac:dyDescent="0.2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 x14ac:dyDescent="0.2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 x14ac:dyDescent="0.2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 x14ac:dyDescent="0.2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 x14ac:dyDescent="0.2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 x14ac:dyDescent="0.2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 x14ac:dyDescent="0.2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 x14ac:dyDescent="0.2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 x14ac:dyDescent="0.2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 x14ac:dyDescent="0.2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 x14ac:dyDescent="0.2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 x14ac:dyDescent="0.2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 x14ac:dyDescent="0.2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 x14ac:dyDescent="0.2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 x14ac:dyDescent="0.2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 x14ac:dyDescent="0.2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 x14ac:dyDescent="0.2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 x14ac:dyDescent="0.2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 x14ac:dyDescent="0.2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 x14ac:dyDescent="0.2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 x14ac:dyDescent="0.2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 x14ac:dyDescent="0.2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 x14ac:dyDescent="0.2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 x14ac:dyDescent="0.2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 x14ac:dyDescent="0.2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 x14ac:dyDescent="0.2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 x14ac:dyDescent="0.2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 x14ac:dyDescent="0.2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 x14ac:dyDescent="0.2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 x14ac:dyDescent="0.2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 x14ac:dyDescent="0.2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 x14ac:dyDescent="0.2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 x14ac:dyDescent="0.2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 x14ac:dyDescent="0.2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 x14ac:dyDescent="0.2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 x14ac:dyDescent="0.2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 x14ac:dyDescent="0.2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 x14ac:dyDescent="0.2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 x14ac:dyDescent="0.2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 x14ac:dyDescent="0.2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 x14ac:dyDescent="0.2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 x14ac:dyDescent="0.2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 x14ac:dyDescent="0.2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 x14ac:dyDescent="0.2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 x14ac:dyDescent="0.2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 x14ac:dyDescent="0.2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 x14ac:dyDescent="0.2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 x14ac:dyDescent="0.2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 x14ac:dyDescent="0.2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 x14ac:dyDescent="0.2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 x14ac:dyDescent="0.2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 x14ac:dyDescent="0.2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 x14ac:dyDescent="0.2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 x14ac:dyDescent="0.2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 x14ac:dyDescent="0.2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 x14ac:dyDescent="0.2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 x14ac:dyDescent="0.2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 x14ac:dyDescent="0.2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 x14ac:dyDescent="0.2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 x14ac:dyDescent="0.2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 x14ac:dyDescent="0.2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 x14ac:dyDescent="0.2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 x14ac:dyDescent="0.2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 x14ac:dyDescent="0.2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 x14ac:dyDescent="0.2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 x14ac:dyDescent="0.2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 x14ac:dyDescent="0.2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 x14ac:dyDescent="0.2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 x14ac:dyDescent="0.2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 x14ac:dyDescent="0.2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 x14ac:dyDescent="0.2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 x14ac:dyDescent="0.2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 x14ac:dyDescent="0.2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 x14ac:dyDescent="0.2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 x14ac:dyDescent="0.2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 x14ac:dyDescent="0.2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 x14ac:dyDescent="0.2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 x14ac:dyDescent="0.2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 x14ac:dyDescent="0.2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 x14ac:dyDescent="0.2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 x14ac:dyDescent="0.2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 x14ac:dyDescent="0.2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 x14ac:dyDescent="0.2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 x14ac:dyDescent="0.2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 x14ac:dyDescent="0.2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 x14ac:dyDescent="0.2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 x14ac:dyDescent="0.2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 x14ac:dyDescent="0.2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 x14ac:dyDescent="0.2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 x14ac:dyDescent="0.2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 x14ac:dyDescent="0.2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 x14ac:dyDescent="0.2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 x14ac:dyDescent="0.2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 x14ac:dyDescent="0.2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 x14ac:dyDescent="0.2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 x14ac:dyDescent="0.2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 x14ac:dyDescent="0.2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 x14ac:dyDescent="0.2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 x14ac:dyDescent="0.2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 x14ac:dyDescent="0.2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 x14ac:dyDescent="0.2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 x14ac:dyDescent="0.2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 x14ac:dyDescent="0.2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 x14ac:dyDescent="0.2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 x14ac:dyDescent="0.2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 x14ac:dyDescent="0.2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 x14ac:dyDescent="0.2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 x14ac:dyDescent="0.2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 x14ac:dyDescent="0.2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 x14ac:dyDescent="0.2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 x14ac:dyDescent="0.2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 x14ac:dyDescent="0.2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 x14ac:dyDescent="0.2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 x14ac:dyDescent="0.2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 x14ac:dyDescent="0.2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 x14ac:dyDescent="0.2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 x14ac:dyDescent="0.2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 x14ac:dyDescent="0.2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 x14ac:dyDescent="0.2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 x14ac:dyDescent="0.2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 x14ac:dyDescent="0.2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 x14ac:dyDescent="0.2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 x14ac:dyDescent="0.2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 x14ac:dyDescent="0.2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 x14ac:dyDescent="0.2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 x14ac:dyDescent="0.2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 x14ac:dyDescent="0.2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 x14ac:dyDescent="0.2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 x14ac:dyDescent="0.2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 x14ac:dyDescent="0.2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 x14ac:dyDescent="0.2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 x14ac:dyDescent="0.2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 x14ac:dyDescent="0.2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 x14ac:dyDescent="0.2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 x14ac:dyDescent="0.2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 x14ac:dyDescent="0.2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 x14ac:dyDescent="0.2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 x14ac:dyDescent="0.2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 x14ac:dyDescent="0.2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 x14ac:dyDescent="0.2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 x14ac:dyDescent="0.2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 x14ac:dyDescent="0.2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 x14ac:dyDescent="0.2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 x14ac:dyDescent="0.2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 x14ac:dyDescent="0.2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 x14ac:dyDescent="0.2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 x14ac:dyDescent="0.2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 x14ac:dyDescent="0.2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 x14ac:dyDescent="0.2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 x14ac:dyDescent="0.2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 x14ac:dyDescent="0.2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 x14ac:dyDescent="0.2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 x14ac:dyDescent="0.2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 x14ac:dyDescent="0.2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 x14ac:dyDescent="0.2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 x14ac:dyDescent="0.2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 x14ac:dyDescent="0.2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 x14ac:dyDescent="0.2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 x14ac:dyDescent="0.2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 x14ac:dyDescent="0.2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 x14ac:dyDescent="0.2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 x14ac:dyDescent="0.2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 x14ac:dyDescent="0.2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 x14ac:dyDescent="0.2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 x14ac:dyDescent="0.2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 x14ac:dyDescent="0.2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 x14ac:dyDescent="0.2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 x14ac:dyDescent="0.2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 x14ac:dyDescent="0.2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 x14ac:dyDescent="0.2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 x14ac:dyDescent="0.2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 x14ac:dyDescent="0.2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 x14ac:dyDescent="0.2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 x14ac:dyDescent="0.2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 x14ac:dyDescent="0.2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 x14ac:dyDescent="0.2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 x14ac:dyDescent="0.2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 x14ac:dyDescent="0.2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 x14ac:dyDescent="0.2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 x14ac:dyDescent="0.2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 x14ac:dyDescent="0.2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 x14ac:dyDescent="0.2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 x14ac:dyDescent="0.2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 x14ac:dyDescent="0.2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 x14ac:dyDescent="0.2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 x14ac:dyDescent="0.2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 x14ac:dyDescent="0.2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 x14ac:dyDescent="0.2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 x14ac:dyDescent="0.2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 x14ac:dyDescent="0.2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 x14ac:dyDescent="0.2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 x14ac:dyDescent="0.2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 x14ac:dyDescent="0.2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 x14ac:dyDescent="0.2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 x14ac:dyDescent="0.2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 x14ac:dyDescent="0.2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 x14ac:dyDescent="0.2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 x14ac:dyDescent="0.2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 x14ac:dyDescent="0.2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 x14ac:dyDescent="0.2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 x14ac:dyDescent="0.2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 x14ac:dyDescent="0.2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 x14ac:dyDescent="0.2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 x14ac:dyDescent="0.2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 x14ac:dyDescent="0.2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 x14ac:dyDescent="0.2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 x14ac:dyDescent="0.2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 x14ac:dyDescent="0.2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 x14ac:dyDescent="0.2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 x14ac:dyDescent="0.2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 x14ac:dyDescent="0.2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 x14ac:dyDescent="0.2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 x14ac:dyDescent="0.2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 x14ac:dyDescent="0.2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 x14ac:dyDescent="0.2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 x14ac:dyDescent="0.2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 x14ac:dyDescent="0.2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 x14ac:dyDescent="0.2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 x14ac:dyDescent="0.2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 x14ac:dyDescent="0.2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 x14ac:dyDescent="0.2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 x14ac:dyDescent="0.2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 x14ac:dyDescent="0.2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 x14ac:dyDescent="0.2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 x14ac:dyDescent="0.2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 x14ac:dyDescent="0.2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 x14ac:dyDescent="0.2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 x14ac:dyDescent="0.2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 x14ac:dyDescent="0.2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 x14ac:dyDescent="0.2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 x14ac:dyDescent="0.2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 x14ac:dyDescent="0.2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 x14ac:dyDescent="0.2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 x14ac:dyDescent="0.2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 x14ac:dyDescent="0.2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 x14ac:dyDescent="0.2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 x14ac:dyDescent="0.2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 x14ac:dyDescent="0.2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 x14ac:dyDescent="0.2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 x14ac:dyDescent="0.2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 x14ac:dyDescent="0.2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 x14ac:dyDescent="0.2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 x14ac:dyDescent="0.2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 x14ac:dyDescent="0.2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 x14ac:dyDescent="0.2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 x14ac:dyDescent="0.2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 x14ac:dyDescent="0.2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 x14ac:dyDescent="0.2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 x14ac:dyDescent="0.2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 x14ac:dyDescent="0.2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 x14ac:dyDescent="0.2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 x14ac:dyDescent="0.2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 x14ac:dyDescent="0.2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 x14ac:dyDescent="0.2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 x14ac:dyDescent="0.2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 x14ac:dyDescent="0.2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 x14ac:dyDescent="0.2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 x14ac:dyDescent="0.2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 x14ac:dyDescent="0.2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 x14ac:dyDescent="0.2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 x14ac:dyDescent="0.2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 x14ac:dyDescent="0.2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 x14ac:dyDescent="0.2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 x14ac:dyDescent="0.2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 x14ac:dyDescent="0.2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 x14ac:dyDescent="0.2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 x14ac:dyDescent="0.2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 x14ac:dyDescent="0.2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 x14ac:dyDescent="0.2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 x14ac:dyDescent="0.2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 x14ac:dyDescent="0.2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 x14ac:dyDescent="0.2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 x14ac:dyDescent="0.2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 x14ac:dyDescent="0.2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 x14ac:dyDescent="0.2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 x14ac:dyDescent="0.2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 x14ac:dyDescent="0.2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 x14ac:dyDescent="0.2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 x14ac:dyDescent="0.2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 x14ac:dyDescent="0.2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 x14ac:dyDescent="0.2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 x14ac:dyDescent="0.2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 x14ac:dyDescent="0.2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 x14ac:dyDescent="0.2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 x14ac:dyDescent="0.2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 x14ac:dyDescent="0.2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 x14ac:dyDescent="0.2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 x14ac:dyDescent="0.2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 x14ac:dyDescent="0.2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 x14ac:dyDescent="0.2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 x14ac:dyDescent="0.2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 x14ac:dyDescent="0.2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 x14ac:dyDescent="0.2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 x14ac:dyDescent="0.2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 x14ac:dyDescent="0.2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 x14ac:dyDescent="0.2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 x14ac:dyDescent="0.2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 x14ac:dyDescent="0.2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 x14ac:dyDescent="0.2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 x14ac:dyDescent="0.2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 x14ac:dyDescent="0.2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 x14ac:dyDescent="0.2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 x14ac:dyDescent="0.2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 x14ac:dyDescent="0.2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 x14ac:dyDescent="0.2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 x14ac:dyDescent="0.2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 x14ac:dyDescent="0.2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 x14ac:dyDescent="0.2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 x14ac:dyDescent="0.2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 x14ac:dyDescent="0.2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 x14ac:dyDescent="0.2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 x14ac:dyDescent="0.2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 x14ac:dyDescent="0.2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 x14ac:dyDescent="0.2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 x14ac:dyDescent="0.2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 x14ac:dyDescent="0.2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 x14ac:dyDescent="0.2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 x14ac:dyDescent="0.2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 x14ac:dyDescent="0.2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 x14ac:dyDescent="0.2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 x14ac:dyDescent="0.2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 x14ac:dyDescent="0.2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 x14ac:dyDescent="0.2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 x14ac:dyDescent="0.2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 x14ac:dyDescent="0.2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 x14ac:dyDescent="0.2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 x14ac:dyDescent="0.2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 x14ac:dyDescent="0.2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 x14ac:dyDescent="0.2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 x14ac:dyDescent="0.2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 x14ac:dyDescent="0.2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 x14ac:dyDescent="0.2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 x14ac:dyDescent="0.2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 x14ac:dyDescent="0.2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 x14ac:dyDescent="0.2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 x14ac:dyDescent="0.2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 x14ac:dyDescent="0.2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 x14ac:dyDescent="0.2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 x14ac:dyDescent="0.2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 x14ac:dyDescent="0.2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 x14ac:dyDescent="0.2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 x14ac:dyDescent="0.2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 x14ac:dyDescent="0.2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 x14ac:dyDescent="0.2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 x14ac:dyDescent="0.2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 x14ac:dyDescent="0.2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 x14ac:dyDescent="0.2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 x14ac:dyDescent="0.2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 x14ac:dyDescent="0.2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 x14ac:dyDescent="0.2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 x14ac:dyDescent="0.2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 x14ac:dyDescent="0.2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 x14ac:dyDescent="0.2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 x14ac:dyDescent="0.2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 x14ac:dyDescent="0.2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 x14ac:dyDescent="0.2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 x14ac:dyDescent="0.2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 x14ac:dyDescent="0.2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 x14ac:dyDescent="0.2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 x14ac:dyDescent="0.2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 x14ac:dyDescent="0.2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 x14ac:dyDescent="0.2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 x14ac:dyDescent="0.2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 x14ac:dyDescent="0.2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 x14ac:dyDescent="0.2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 x14ac:dyDescent="0.2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 x14ac:dyDescent="0.2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 x14ac:dyDescent="0.2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 x14ac:dyDescent="0.2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 x14ac:dyDescent="0.2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 x14ac:dyDescent="0.2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 x14ac:dyDescent="0.2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 x14ac:dyDescent="0.2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 x14ac:dyDescent="0.2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 x14ac:dyDescent="0.2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 x14ac:dyDescent="0.2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 x14ac:dyDescent="0.2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 x14ac:dyDescent="0.2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 x14ac:dyDescent="0.2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 x14ac:dyDescent="0.2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 x14ac:dyDescent="0.2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 x14ac:dyDescent="0.2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 x14ac:dyDescent="0.2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 x14ac:dyDescent="0.2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 x14ac:dyDescent="0.2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 x14ac:dyDescent="0.2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 x14ac:dyDescent="0.2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 x14ac:dyDescent="0.2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 x14ac:dyDescent="0.2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 x14ac:dyDescent="0.2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 x14ac:dyDescent="0.2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 x14ac:dyDescent="0.2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 x14ac:dyDescent="0.2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 x14ac:dyDescent="0.2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 x14ac:dyDescent="0.2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 x14ac:dyDescent="0.2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 x14ac:dyDescent="0.2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 x14ac:dyDescent="0.2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 x14ac:dyDescent="0.2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 x14ac:dyDescent="0.2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 x14ac:dyDescent="0.2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 x14ac:dyDescent="0.2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 x14ac:dyDescent="0.2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 x14ac:dyDescent="0.2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 x14ac:dyDescent="0.2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 x14ac:dyDescent="0.2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 x14ac:dyDescent="0.2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 x14ac:dyDescent="0.2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 x14ac:dyDescent="0.2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 x14ac:dyDescent="0.2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 x14ac:dyDescent="0.2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 x14ac:dyDescent="0.2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 x14ac:dyDescent="0.2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 x14ac:dyDescent="0.2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 x14ac:dyDescent="0.2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 x14ac:dyDescent="0.2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 x14ac:dyDescent="0.2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 x14ac:dyDescent="0.2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 x14ac:dyDescent="0.2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 x14ac:dyDescent="0.2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 x14ac:dyDescent="0.2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 x14ac:dyDescent="0.2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 x14ac:dyDescent="0.2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 x14ac:dyDescent="0.2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 x14ac:dyDescent="0.2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 x14ac:dyDescent="0.2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 x14ac:dyDescent="0.2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 x14ac:dyDescent="0.2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 x14ac:dyDescent="0.2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 x14ac:dyDescent="0.2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 x14ac:dyDescent="0.2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 x14ac:dyDescent="0.2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 x14ac:dyDescent="0.2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 x14ac:dyDescent="0.2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 x14ac:dyDescent="0.2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 x14ac:dyDescent="0.2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 x14ac:dyDescent="0.2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 x14ac:dyDescent="0.2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 x14ac:dyDescent="0.2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 x14ac:dyDescent="0.2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 x14ac:dyDescent="0.2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 x14ac:dyDescent="0.2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 x14ac:dyDescent="0.2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 x14ac:dyDescent="0.2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 x14ac:dyDescent="0.2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 x14ac:dyDescent="0.2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 x14ac:dyDescent="0.2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 x14ac:dyDescent="0.2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 x14ac:dyDescent="0.2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 x14ac:dyDescent="0.2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 x14ac:dyDescent="0.2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 x14ac:dyDescent="0.2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 x14ac:dyDescent="0.2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 x14ac:dyDescent="0.2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 x14ac:dyDescent="0.2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 x14ac:dyDescent="0.2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 x14ac:dyDescent="0.2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 x14ac:dyDescent="0.2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 x14ac:dyDescent="0.2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 x14ac:dyDescent="0.2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 x14ac:dyDescent="0.2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 x14ac:dyDescent="0.2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 x14ac:dyDescent="0.2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 x14ac:dyDescent="0.2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 x14ac:dyDescent="0.2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 x14ac:dyDescent="0.2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 x14ac:dyDescent="0.2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 x14ac:dyDescent="0.2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 x14ac:dyDescent="0.2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 x14ac:dyDescent="0.2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 x14ac:dyDescent="0.2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 x14ac:dyDescent="0.2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 x14ac:dyDescent="0.2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 x14ac:dyDescent="0.2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 x14ac:dyDescent="0.2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 x14ac:dyDescent="0.2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 x14ac:dyDescent="0.2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 x14ac:dyDescent="0.2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 x14ac:dyDescent="0.2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 x14ac:dyDescent="0.2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 x14ac:dyDescent="0.2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 x14ac:dyDescent="0.2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 x14ac:dyDescent="0.2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 x14ac:dyDescent="0.2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 x14ac:dyDescent="0.2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 x14ac:dyDescent="0.2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 x14ac:dyDescent="0.2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 x14ac:dyDescent="0.2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 x14ac:dyDescent="0.2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 x14ac:dyDescent="0.2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 x14ac:dyDescent="0.2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 x14ac:dyDescent="0.2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 x14ac:dyDescent="0.2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 x14ac:dyDescent="0.2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 x14ac:dyDescent="0.2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 x14ac:dyDescent="0.2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 x14ac:dyDescent="0.2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 x14ac:dyDescent="0.2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 x14ac:dyDescent="0.2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 x14ac:dyDescent="0.2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 x14ac:dyDescent="0.2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 x14ac:dyDescent="0.2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 x14ac:dyDescent="0.2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 x14ac:dyDescent="0.2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 x14ac:dyDescent="0.2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 x14ac:dyDescent="0.2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 x14ac:dyDescent="0.2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 x14ac:dyDescent="0.2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 x14ac:dyDescent="0.2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 x14ac:dyDescent="0.2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 x14ac:dyDescent="0.2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 x14ac:dyDescent="0.2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 x14ac:dyDescent="0.2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 x14ac:dyDescent="0.2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 x14ac:dyDescent="0.2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 x14ac:dyDescent="0.2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 x14ac:dyDescent="0.2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 x14ac:dyDescent="0.2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 x14ac:dyDescent="0.2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 x14ac:dyDescent="0.2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 x14ac:dyDescent="0.2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 x14ac:dyDescent="0.2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 x14ac:dyDescent="0.2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 x14ac:dyDescent="0.2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 x14ac:dyDescent="0.2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 x14ac:dyDescent="0.2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 x14ac:dyDescent="0.2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 x14ac:dyDescent="0.2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 x14ac:dyDescent="0.2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 x14ac:dyDescent="0.2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 x14ac:dyDescent="0.2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 x14ac:dyDescent="0.2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 x14ac:dyDescent="0.2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 x14ac:dyDescent="0.2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 x14ac:dyDescent="0.2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 x14ac:dyDescent="0.2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 x14ac:dyDescent="0.2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 x14ac:dyDescent="0.2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 x14ac:dyDescent="0.2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 x14ac:dyDescent="0.2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 x14ac:dyDescent="0.2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 x14ac:dyDescent="0.2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 x14ac:dyDescent="0.2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 x14ac:dyDescent="0.2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 x14ac:dyDescent="0.2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 x14ac:dyDescent="0.2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 x14ac:dyDescent="0.2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 x14ac:dyDescent="0.2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 x14ac:dyDescent="0.2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 x14ac:dyDescent="0.2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 x14ac:dyDescent="0.2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 x14ac:dyDescent="0.2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 x14ac:dyDescent="0.2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 x14ac:dyDescent="0.2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 x14ac:dyDescent="0.2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 x14ac:dyDescent="0.2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 x14ac:dyDescent="0.2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 x14ac:dyDescent="0.2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 x14ac:dyDescent="0.2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 x14ac:dyDescent="0.2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 x14ac:dyDescent="0.2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 x14ac:dyDescent="0.2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 x14ac:dyDescent="0.2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 x14ac:dyDescent="0.2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 x14ac:dyDescent="0.2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 x14ac:dyDescent="0.2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 x14ac:dyDescent="0.2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 x14ac:dyDescent="0.2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 x14ac:dyDescent="0.2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 x14ac:dyDescent="0.2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 x14ac:dyDescent="0.2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 x14ac:dyDescent="0.2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 x14ac:dyDescent="0.2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 x14ac:dyDescent="0.2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 x14ac:dyDescent="0.2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 x14ac:dyDescent="0.2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 x14ac:dyDescent="0.2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 x14ac:dyDescent="0.2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 x14ac:dyDescent="0.2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 x14ac:dyDescent="0.2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 x14ac:dyDescent="0.2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 x14ac:dyDescent="0.2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 x14ac:dyDescent="0.2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 x14ac:dyDescent="0.2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 x14ac:dyDescent="0.2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 x14ac:dyDescent="0.2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 x14ac:dyDescent="0.2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 x14ac:dyDescent="0.2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 x14ac:dyDescent="0.2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 x14ac:dyDescent="0.2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 x14ac:dyDescent="0.2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 x14ac:dyDescent="0.2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 x14ac:dyDescent="0.2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 x14ac:dyDescent="0.2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 x14ac:dyDescent="0.2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 x14ac:dyDescent="0.2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 x14ac:dyDescent="0.2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 x14ac:dyDescent="0.2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 x14ac:dyDescent="0.2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 x14ac:dyDescent="0.2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 x14ac:dyDescent="0.2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 x14ac:dyDescent="0.2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 x14ac:dyDescent="0.2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 x14ac:dyDescent="0.2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 x14ac:dyDescent="0.2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 x14ac:dyDescent="0.2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 x14ac:dyDescent="0.2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 x14ac:dyDescent="0.2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 x14ac:dyDescent="0.2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 x14ac:dyDescent="0.2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 x14ac:dyDescent="0.2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 x14ac:dyDescent="0.2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 x14ac:dyDescent="0.2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 x14ac:dyDescent="0.2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 x14ac:dyDescent="0.2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 x14ac:dyDescent="0.2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 x14ac:dyDescent="0.2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 x14ac:dyDescent="0.2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 x14ac:dyDescent="0.2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 x14ac:dyDescent="0.2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 x14ac:dyDescent="0.2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 x14ac:dyDescent="0.2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 x14ac:dyDescent="0.2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 x14ac:dyDescent="0.2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 x14ac:dyDescent="0.2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 x14ac:dyDescent="0.2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 x14ac:dyDescent="0.2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 x14ac:dyDescent="0.2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 x14ac:dyDescent="0.2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 x14ac:dyDescent="0.2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 x14ac:dyDescent="0.2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 x14ac:dyDescent="0.2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 x14ac:dyDescent="0.2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 x14ac:dyDescent="0.2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 x14ac:dyDescent="0.2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 x14ac:dyDescent="0.2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 x14ac:dyDescent="0.2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 x14ac:dyDescent="0.2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 x14ac:dyDescent="0.2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 x14ac:dyDescent="0.2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 x14ac:dyDescent="0.2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 x14ac:dyDescent="0.2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 x14ac:dyDescent="0.2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 x14ac:dyDescent="0.2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 x14ac:dyDescent="0.2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 x14ac:dyDescent="0.2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 x14ac:dyDescent="0.2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 x14ac:dyDescent="0.2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 x14ac:dyDescent="0.2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 x14ac:dyDescent="0.2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 x14ac:dyDescent="0.2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 x14ac:dyDescent="0.2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 x14ac:dyDescent="0.2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 x14ac:dyDescent="0.2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 x14ac:dyDescent="0.2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 x14ac:dyDescent="0.2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 x14ac:dyDescent="0.2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 x14ac:dyDescent="0.2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 x14ac:dyDescent="0.2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 x14ac:dyDescent="0.2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 x14ac:dyDescent="0.2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 x14ac:dyDescent="0.2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 x14ac:dyDescent="0.2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 x14ac:dyDescent="0.2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 x14ac:dyDescent="0.2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 x14ac:dyDescent="0.2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 x14ac:dyDescent="0.2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 x14ac:dyDescent="0.2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 x14ac:dyDescent="0.2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 x14ac:dyDescent="0.2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 x14ac:dyDescent="0.2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 x14ac:dyDescent="0.2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 x14ac:dyDescent="0.2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 x14ac:dyDescent="0.2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 x14ac:dyDescent="0.2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 x14ac:dyDescent="0.2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 x14ac:dyDescent="0.2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 x14ac:dyDescent="0.2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 x14ac:dyDescent="0.2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 x14ac:dyDescent="0.2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 x14ac:dyDescent="0.2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 x14ac:dyDescent="0.2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 x14ac:dyDescent="0.2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 x14ac:dyDescent="0.2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 x14ac:dyDescent="0.2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 x14ac:dyDescent="0.2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 x14ac:dyDescent="0.2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 x14ac:dyDescent="0.2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 x14ac:dyDescent="0.2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 x14ac:dyDescent="0.2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 x14ac:dyDescent="0.2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 x14ac:dyDescent="0.2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 x14ac:dyDescent="0.2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 x14ac:dyDescent="0.2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 x14ac:dyDescent="0.2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 x14ac:dyDescent="0.2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 x14ac:dyDescent="0.2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 x14ac:dyDescent="0.2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 x14ac:dyDescent="0.2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 x14ac:dyDescent="0.2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 x14ac:dyDescent="0.2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 x14ac:dyDescent="0.2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 x14ac:dyDescent="0.2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 x14ac:dyDescent="0.2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 x14ac:dyDescent="0.2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 x14ac:dyDescent="0.2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 x14ac:dyDescent="0.2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 x14ac:dyDescent="0.2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 x14ac:dyDescent="0.2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 x14ac:dyDescent="0.2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 x14ac:dyDescent="0.2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 x14ac:dyDescent="0.2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 x14ac:dyDescent="0.2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 x14ac:dyDescent="0.2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 x14ac:dyDescent="0.2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 x14ac:dyDescent="0.2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 x14ac:dyDescent="0.2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 x14ac:dyDescent="0.2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 x14ac:dyDescent="0.2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 x14ac:dyDescent="0.2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 x14ac:dyDescent="0.2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 x14ac:dyDescent="0.2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 x14ac:dyDescent="0.2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 x14ac:dyDescent="0.2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 x14ac:dyDescent="0.2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 x14ac:dyDescent="0.2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 x14ac:dyDescent="0.2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 x14ac:dyDescent="0.2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 x14ac:dyDescent="0.2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 x14ac:dyDescent="0.2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 x14ac:dyDescent="0.2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 x14ac:dyDescent="0.2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 x14ac:dyDescent="0.2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 x14ac:dyDescent="0.2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 x14ac:dyDescent="0.2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 x14ac:dyDescent="0.2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 x14ac:dyDescent="0.2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 x14ac:dyDescent="0.2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 x14ac:dyDescent="0.2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 x14ac:dyDescent="0.2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 x14ac:dyDescent="0.2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 x14ac:dyDescent="0.2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 x14ac:dyDescent="0.2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 x14ac:dyDescent="0.2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 x14ac:dyDescent="0.2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 x14ac:dyDescent="0.2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 x14ac:dyDescent="0.2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 x14ac:dyDescent="0.2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 x14ac:dyDescent="0.2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 x14ac:dyDescent="0.2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 x14ac:dyDescent="0.2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 x14ac:dyDescent="0.2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 x14ac:dyDescent="0.2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 x14ac:dyDescent="0.2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 x14ac:dyDescent="0.2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 x14ac:dyDescent="0.2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 x14ac:dyDescent="0.2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 x14ac:dyDescent="0.2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 x14ac:dyDescent="0.2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 x14ac:dyDescent="0.2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 x14ac:dyDescent="0.2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 x14ac:dyDescent="0.2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 x14ac:dyDescent="0.2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 x14ac:dyDescent="0.2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 x14ac:dyDescent="0.2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 x14ac:dyDescent="0.2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 x14ac:dyDescent="0.2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 x14ac:dyDescent="0.2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 x14ac:dyDescent="0.2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 x14ac:dyDescent="0.2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 x14ac:dyDescent="0.2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 x14ac:dyDescent="0.2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 x14ac:dyDescent="0.2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 x14ac:dyDescent="0.2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 x14ac:dyDescent="0.2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 x14ac:dyDescent="0.2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 x14ac:dyDescent="0.2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 x14ac:dyDescent="0.2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 x14ac:dyDescent="0.2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 x14ac:dyDescent="0.2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 x14ac:dyDescent="0.2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 x14ac:dyDescent="0.2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 x14ac:dyDescent="0.2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 x14ac:dyDescent="0.2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 x14ac:dyDescent="0.2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 x14ac:dyDescent="0.2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 x14ac:dyDescent="0.2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 x14ac:dyDescent="0.2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 x14ac:dyDescent="0.2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 x14ac:dyDescent="0.2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 x14ac:dyDescent="0.2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 x14ac:dyDescent="0.2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 x14ac:dyDescent="0.2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 x14ac:dyDescent="0.2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 x14ac:dyDescent="0.2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 x14ac:dyDescent="0.2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 x14ac:dyDescent="0.2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 x14ac:dyDescent="0.2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 x14ac:dyDescent="0.2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 x14ac:dyDescent="0.2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 x14ac:dyDescent="0.2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 x14ac:dyDescent="0.2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 x14ac:dyDescent="0.2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 x14ac:dyDescent="0.2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 x14ac:dyDescent="0.2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 x14ac:dyDescent="0.2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 x14ac:dyDescent="0.2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 x14ac:dyDescent="0.2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 x14ac:dyDescent="0.2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 x14ac:dyDescent="0.2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 x14ac:dyDescent="0.2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 x14ac:dyDescent="0.2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 x14ac:dyDescent="0.2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 x14ac:dyDescent="0.2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 x14ac:dyDescent="0.2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 x14ac:dyDescent="0.2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 x14ac:dyDescent="0.2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 x14ac:dyDescent="0.2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 x14ac:dyDescent="0.2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 x14ac:dyDescent="0.2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 x14ac:dyDescent="0.2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 x14ac:dyDescent="0.2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 x14ac:dyDescent="0.2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 x14ac:dyDescent="0.2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 x14ac:dyDescent="0.2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 x14ac:dyDescent="0.2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 x14ac:dyDescent="0.2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 x14ac:dyDescent="0.2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 x14ac:dyDescent="0.2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 x14ac:dyDescent="0.2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 x14ac:dyDescent="0.2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 x14ac:dyDescent="0.2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 x14ac:dyDescent="0.2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 x14ac:dyDescent="0.2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 x14ac:dyDescent="0.2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 x14ac:dyDescent="0.2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 x14ac:dyDescent="0.2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 x14ac:dyDescent="0.2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 x14ac:dyDescent="0.2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 x14ac:dyDescent="0.2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 x14ac:dyDescent="0.2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 x14ac:dyDescent="0.2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 x14ac:dyDescent="0.2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 x14ac:dyDescent="0.2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 x14ac:dyDescent="0.2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 x14ac:dyDescent="0.2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 x14ac:dyDescent="0.2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 x14ac:dyDescent="0.2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 x14ac:dyDescent="0.2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 x14ac:dyDescent="0.2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 x14ac:dyDescent="0.2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 x14ac:dyDescent="0.2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 x14ac:dyDescent="0.2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 x14ac:dyDescent="0.2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 x14ac:dyDescent="0.2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 x14ac:dyDescent="0.2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 x14ac:dyDescent="0.2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 x14ac:dyDescent="0.2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 x14ac:dyDescent="0.2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 x14ac:dyDescent="0.2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 x14ac:dyDescent="0.2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 x14ac:dyDescent="0.2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 x14ac:dyDescent="0.2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 x14ac:dyDescent="0.2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 x14ac:dyDescent="0.2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 x14ac:dyDescent="0.2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 x14ac:dyDescent="0.2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 x14ac:dyDescent="0.2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 x14ac:dyDescent="0.2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 x14ac:dyDescent="0.2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 x14ac:dyDescent="0.2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 x14ac:dyDescent="0.2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 x14ac:dyDescent="0.2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 x14ac:dyDescent="0.2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 x14ac:dyDescent="0.2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 x14ac:dyDescent="0.2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 x14ac:dyDescent="0.2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 x14ac:dyDescent="0.2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 x14ac:dyDescent="0.2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 x14ac:dyDescent="0.2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 x14ac:dyDescent="0.2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 x14ac:dyDescent="0.2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 x14ac:dyDescent="0.2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 x14ac:dyDescent="0.2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 x14ac:dyDescent="0.2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 x14ac:dyDescent="0.2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 x14ac:dyDescent="0.2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 x14ac:dyDescent="0.2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 x14ac:dyDescent="0.2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 x14ac:dyDescent="0.2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 x14ac:dyDescent="0.2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 x14ac:dyDescent="0.2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 x14ac:dyDescent="0.2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 x14ac:dyDescent="0.2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 x14ac:dyDescent="0.2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 x14ac:dyDescent="0.2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 x14ac:dyDescent="0.2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 x14ac:dyDescent="0.2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 x14ac:dyDescent="0.2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 x14ac:dyDescent="0.2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 x14ac:dyDescent="0.2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 x14ac:dyDescent="0.2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 x14ac:dyDescent="0.2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 x14ac:dyDescent="0.2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 x14ac:dyDescent="0.2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 x14ac:dyDescent="0.2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 x14ac:dyDescent="0.2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 x14ac:dyDescent="0.2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 x14ac:dyDescent="0.2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 x14ac:dyDescent="0.2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 x14ac:dyDescent="0.2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 x14ac:dyDescent="0.2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 x14ac:dyDescent="0.2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 x14ac:dyDescent="0.2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 x14ac:dyDescent="0.2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 x14ac:dyDescent="0.2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 x14ac:dyDescent="0.2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 x14ac:dyDescent="0.2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 x14ac:dyDescent="0.2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 x14ac:dyDescent="0.2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 x14ac:dyDescent="0.2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 x14ac:dyDescent="0.2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 x14ac:dyDescent="0.2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 x14ac:dyDescent="0.2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 x14ac:dyDescent="0.2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 x14ac:dyDescent="0.2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 x14ac:dyDescent="0.2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 x14ac:dyDescent="0.2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 x14ac:dyDescent="0.2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 x14ac:dyDescent="0.2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 x14ac:dyDescent="0.2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 x14ac:dyDescent="0.2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 x14ac:dyDescent="0.2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 x14ac:dyDescent="0.2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 x14ac:dyDescent="0.2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 x14ac:dyDescent="0.2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 x14ac:dyDescent="0.2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 x14ac:dyDescent="0.2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 x14ac:dyDescent="0.2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 x14ac:dyDescent="0.2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 x14ac:dyDescent="0.2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 x14ac:dyDescent="0.2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 x14ac:dyDescent="0.2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 x14ac:dyDescent="0.2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 x14ac:dyDescent="0.2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 x14ac:dyDescent="0.2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 x14ac:dyDescent="0.2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 x14ac:dyDescent="0.2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 x14ac:dyDescent="0.2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 x14ac:dyDescent="0.2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 x14ac:dyDescent="0.2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 x14ac:dyDescent="0.2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 x14ac:dyDescent="0.2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 x14ac:dyDescent="0.2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 x14ac:dyDescent="0.2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 x14ac:dyDescent="0.2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 x14ac:dyDescent="0.2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 x14ac:dyDescent="0.2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 x14ac:dyDescent="0.2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 x14ac:dyDescent="0.2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 x14ac:dyDescent="0.2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 x14ac:dyDescent="0.2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 x14ac:dyDescent="0.2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 x14ac:dyDescent="0.2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 x14ac:dyDescent="0.2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 x14ac:dyDescent="0.2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 x14ac:dyDescent="0.2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 x14ac:dyDescent="0.2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 x14ac:dyDescent="0.2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 x14ac:dyDescent="0.2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 x14ac:dyDescent="0.2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 x14ac:dyDescent="0.2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 x14ac:dyDescent="0.2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 x14ac:dyDescent="0.2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 x14ac:dyDescent="0.2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 x14ac:dyDescent="0.2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 x14ac:dyDescent="0.2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 x14ac:dyDescent="0.2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 x14ac:dyDescent="0.2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 x14ac:dyDescent="0.2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 x14ac:dyDescent="0.2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 x14ac:dyDescent="0.2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 x14ac:dyDescent="0.2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 x14ac:dyDescent="0.2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 x14ac:dyDescent="0.2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 x14ac:dyDescent="0.2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 x14ac:dyDescent="0.2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 x14ac:dyDescent="0.2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 x14ac:dyDescent="0.2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 x14ac:dyDescent="0.2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 x14ac:dyDescent="0.2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 x14ac:dyDescent="0.2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 x14ac:dyDescent="0.2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 x14ac:dyDescent="0.2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 x14ac:dyDescent="0.2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 x14ac:dyDescent="0.2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 x14ac:dyDescent="0.2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 x14ac:dyDescent="0.2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 x14ac:dyDescent="0.2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 x14ac:dyDescent="0.2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 x14ac:dyDescent="0.2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 x14ac:dyDescent="0.2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 x14ac:dyDescent="0.2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 x14ac:dyDescent="0.2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 x14ac:dyDescent="0.2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 x14ac:dyDescent="0.2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 x14ac:dyDescent="0.2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 x14ac:dyDescent="0.2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 x14ac:dyDescent="0.2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 x14ac:dyDescent="0.2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 x14ac:dyDescent="0.2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 x14ac:dyDescent="0.2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 x14ac:dyDescent="0.2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 x14ac:dyDescent="0.2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 x14ac:dyDescent="0.2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 x14ac:dyDescent="0.2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 x14ac:dyDescent="0.2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 x14ac:dyDescent="0.2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 x14ac:dyDescent="0.2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 x14ac:dyDescent="0.2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 x14ac:dyDescent="0.2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 x14ac:dyDescent="0.2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 x14ac:dyDescent="0.2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 x14ac:dyDescent="0.2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 x14ac:dyDescent="0.2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 x14ac:dyDescent="0.2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 x14ac:dyDescent="0.2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 x14ac:dyDescent="0.2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 x14ac:dyDescent="0.2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 x14ac:dyDescent="0.2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 x14ac:dyDescent="0.2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 x14ac:dyDescent="0.2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 x14ac:dyDescent="0.2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 x14ac:dyDescent="0.2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 x14ac:dyDescent="0.2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 x14ac:dyDescent="0.2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 x14ac:dyDescent="0.2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 x14ac:dyDescent="0.2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 x14ac:dyDescent="0.2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 x14ac:dyDescent="0.2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 x14ac:dyDescent="0.2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 x14ac:dyDescent="0.2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 x14ac:dyDescent="0.2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 x14ac:dyDescent="0.2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 x14ac:dyDescent="0.2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 x14ac:dyDescent="0.2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 x14ac:dyDescent="0.2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 x14ac:dyDescent="0.2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 x14ac:dyDescent="0.2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 x14ac:dyDescent="0.2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 x14ac:dyDescent="0.2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 x14ac:dyDescent="0.2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 x14ac:dyDescent="0.2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 x14ac:dyDescent="0.2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 x14ac:dyDescent="0.2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 x14ac:dyDescent="0.2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 x14ac:dyDescent="0.2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 x14ac:dyDescent="0.2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 x14ac:dyDescent="0.2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 x14ac:dyDescent="0.2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 x14ac:dyDescent="0.2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 x14ac:dyDescent="0.2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 x14ac:dyDescent="0.2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 x14ac:dyDescent="0.2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 x14ac:dyDescent="0.2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 x14ac:dyDescent="0.2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 x14ac:dyDescent="0.2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 x14ac:dyDescent="0.2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 x14ac:dyDescent="0.2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 x14ac:dyDescent="0.2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 x14ac:dyDescent="0.2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 x14ac:dyDescent="0.2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 x14ac:dyDescent="0.2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 x14ac:dyDescent="0.2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 x14ac:dyDescent="0.2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 x14ac:dyDescent="0.2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 x14ac:dyDescent="0.2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 x14ac:dyDescent="0.2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 x14ac:dyDescent="0.2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 x14ac:dyDescent="0.2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 x14ac:dyDescent="0.2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 x14ac:dyDescent="0.2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 x14ac:dyDescent="0.2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 x14ac:dyDescent="0.2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 x14ac:dyDescent="0.2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 x14ac:dyDescent="0.2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 x14ac:dyDescent="0.2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 x14ac:dyDescent="0.2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 x14ac:dyDescent="0.2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 x14ac:dyDescent="0.2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 x14ac:dyDescent="0.2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 x14ac:dyDescent="0.2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 x14ac:dyDescent="0.2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 x14ac:dyDescent="0.2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 x14ac:dyDescent="0.2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 x14ac:dyDescent="0.2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 x14ac:dyDescent="0.2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 x14ac:dyDescent="0.2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 x14ac:dyDescent="0.2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 x14ac:dyDescent="0.2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 x14ac:dyDescent="0.2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 x14ac:dyDescent="0.2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 x14ac:dyDescent="0.2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 x14ac:dyDescent="0.2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 x14ac:dyDescent="0.2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 x14ac:dyDescent="0.2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 x14ac:dyDescent="0.2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 x14ac:dyDescent="0.2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 x14ac:dyDescent="0.2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 x14ac:dyDescent="0.2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 x14ac:dyDescent="0.2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 x14ac:dyDescent="0.2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 x14ac:dyDescent="0.2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 x14ac:dyDescent="0.2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 x14ac:dyDescent="0.2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 x14ac:dyDescent="0.2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 x14ac:dyDescent="0.2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 x14ac:dyDescent="0.2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 x14ac:dyDescent="0.2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 x14ac:dyDescent="0.2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 x14ac:dyDescent="0.2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 x14ac:dyDescent="0.2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 x14ac:dyDescent="0.2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 x14ac:dyDescent="0.2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 x14ac:dyDescent="0.2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 x14ac:dyDescent="0.2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 x14ac:dyDescent="0.2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 x14ac:dyDescent="0.2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 x14ac:dyDescent="0.2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 x14ac:dyDescent="0.2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 x14ac:dyDescent="0.2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 x14ac:dyDescent="0.2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 x14ac:dyDescent="0.2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 x14ac:dyDescent="0.2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 x14ac:dyDescent="0.2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 x14ac:dyDescent="0.2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 x14ac:dyDescent="0.2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 x14ac:dyDescent="0.2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 x14ac:dyDescent="0.2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 x14ac:dyDescent="0.2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 x14ac:dyDescent="0.2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 x14ac:dyDescent="0.2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 x14ac:dyDescent="0.2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 x14ac:dyDescent="0.2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 x14ac:dyDescent="0.2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 x14ac:dyDescent="0.2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 x14ac:dyDescent="0.2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 x14ac:dyDescent="0.2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 x14ac:dyDescent="0.2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 x14ac:dyDescent="0.2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 x14ac:dyDescent="0.2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 x14ac:dyDescent="0.2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 x14ac:dyDescent="0.2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 x14ac:dyDescent="0.2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 x14ac:dyDescent="0.2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 x14ac:dyDescent="0.2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 x14ac:dyDescent="0.2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 x14ac:dyDescent="0.2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 x14ac:dyDescent="0.2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 x14ac:dyDescent="0.2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 x14ac:dyDescent="0.2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 x14ac:dyDescent="0.2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 x14ac:dyDescent="0.2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 x14ac:dyDescent="0.2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 x14ac:dyDescent="0.2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 x14ac:dyDescent="0.2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 x14ac:dyDescent="0.2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 x14ac:dyDescent="0.2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 x14ac:dyDescent="0.2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 x14ac:dyDescent="0.2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 x14ac:dyDescent="0.2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 x14ac:dyDescent="0.2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 x14ac:dyDescent="0.2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 x14ac:dyDescent="0.2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 x14ac:dyDescent="0.2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 x14ac:dyDescent="0.2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 x14ac:dyDescent="0.2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 x14ac:dyDescent="0.2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 x14ac:dyDescent="0.2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 x14ac:dyDescent="0.2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 x14ac:dyDescent="0.2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 x14ac:dyDescent="0.2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 x14ac:dyDescent="0.2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 x14ac:dyDescent="0.2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 x14ac:dyDescent="0.2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 x14ac:dyDescent="0.2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 x14ac:dyDescent="0.2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 x14ac:dyDescent="0.2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 x14ac:dyDescent="0.2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 x14ac:dyDescent="0.2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 x14ac:dyDescent="0.2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 x14ac:dyDescent="0.2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 x14ac:dyDescent="0.2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 x14ac:dyDescent="0.2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 x14ac:dyDescent="0.2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 x14ac:dyDescent="0.2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 x14ac:dyDescent="0.2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 x14ac:dyDescent="0.2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 x14ac:dyDescent="0.2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 x14ac:dyDescent="0.2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 x14ac:dyDescent="0.2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 x14ac:dyDescent="0.2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 x14ac:dyDescent="0.2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 x14ac:dyDescent="0.2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 x14ac:dyDescent="0.2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 x14ac:dyDescent="0.2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 x14ac:dyDescent="0.2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 x14ac:dyDescent="0.2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 x14ac:dyDescent="0.2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 x14ac:dyDescent="0.2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 x14ac:dyDescent="0.2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 x14ac:dyDescent="0.2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 x14ac:dyDescent="0.2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 x14ac:dyDescent="0.2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 x14ac:dyDescent="0.2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 x14ac:dyDescent="0.2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 x14ac:dyDescent="0.2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 x14ac:dyDescent="0.2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 x14ac:dyDescent="0.2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 x14ac:dyDescent="0.2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 x14ac:dyDescent="0.2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 x14ac:dyDescent="0.2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 x14ac:dyDescent="0.2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 x14ac:dyDescent="0.2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 x14ac:dyDescent="0.2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 x14ac:dyDescent="0.2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 x14ac:dyDescent="0.2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 x14ac:dyDescent="0.2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 x14ac:dyDescent="0.2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 x14ac:dyDescent="0.2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 x14ac:dyDescent="0.2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 x14ac:dyDescent="0.2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 x14ac:dyDescent="0.2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 x14ac:dyDescent="0.2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 x14ac:dyDescent="0.2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 x14ac:dyDescent="0.2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 x14ac:dyDescent="0.2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 x14ac:dyDescent="0.2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 x14ac:dyDescent="0.2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 x14ac:dyDescent="0.2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 x14ac:dyDescent="0.2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 x14ac:dyDescent="0.2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 x14ac:dyDescent="0.2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 x14ac:dyDescent="0.2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 x14ac:dyDescent="0.2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 x14ac:dyDescent="0.2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 x14ac:dyDescent="0.2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 x14ac:dyDescent="0.2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 x14ac:dyDescent="0.2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 x14ac:dyDescent="0.2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 x14ac:dyDescent="0.2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 x14ac:dyDescent="0.2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 x14ac:dyDescent="0.2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 x14ac:dyDescent="0.2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 x14ac:dyDescent="0.2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 x14ac:dyDescent="0.2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 x14ac:dyDescent="0.2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 x14ac:dyDescent="0.2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 x14ac:dyDescent="0.2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 x14ac:dyDescent="0.2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 x14ac:dyDescent="0.2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 x14ac:dyDescent="0.2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 x14ac:dyDescent="0.2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 x14ac:dyDescent="0.2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 x14ac:dyDescent="0.2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 x14ac:dyDescent="0.2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 x14ac:dyDescent="0.2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 x14ac:dyDescent="0.2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 x14ac:dyDescent="0.2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 x14ac:dyDescent="0.2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 x14ac:dyDescent="0.2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 x14ac:dyDescent="0.2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 x14ac:dyDescent="0.2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 x14ac:dyDescent="0.2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 x14ac:dyDescent="0.2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 x14ac:dyDescent="0.2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 x14ac:dyDescent="0.2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 x14ac:dyDescent="0.2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 x14ac:dyDescent="0.2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 x14ac:dyDescent="0.2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 x14ac:dyDescent="0.2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 x14ac:dyDescent="0.2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 x14ac:dyDescent="0.2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 x14ac:dyDescent="0.2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 x14ac:dyDescent="0.2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 x14ac:dyDescent="0.2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 x14ac:dyDescent="0.2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 x14ac:dyDescent="0.2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 x14ac:dyDescent="0.2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 x14ac:dyDescent="0.2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 x14ac:dyDescent="0.2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 x14ac:dyDescent="0.2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 x14ac:dyDescent="0.2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 x14ac:dyDescent="0.2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 x14ac:dyDescent="0.2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 x14ac:dyDescent="0.2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 x14ac:dyDescent="0.2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 x14ac:dyDescent="0.2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 x14ac:dyDescent="0.2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 x14ac:dyDescent="0.2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 x14ac:dyDescent="0.2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 x14ac:dyDescent="0.2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 x14ac:dyDescent="0.2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 x14ac:dyDescent="0.2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 x14ac:dyDescent="0.2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 x14ac:dyDescent="0.2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 x14ac:dyDescent="0.2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 x14ac:dyDescent="0.2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 x14ac:dyDescent="0.2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 x14ac:dyDescent="0.2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 x14ac:dyDescent="0.2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 x14ac:dyDescent="0.2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 x14ac:dyDescent="0.2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 x14ac:dyDescent="0.2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 x14ac:dyDescent="0.2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 x14ac:dyDescent="0.2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 x14ac:dyDescent="0.2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 x14ac:dyDescent="0.2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 x14ac:dyDescent="0.2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 x14ac:dyDescent="0.2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 x14ac:dyDescent="0.2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 x14ac:dyDescent="0.2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 x14ac:dyDescent="0.2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 x14ac:dyDescent="0.2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 x14ac:dyDescent="0.2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 x14ac:dyDescent="0.2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 x14ac:dyDescent="0.2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 x14ac:dyDescent="0.2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 x14ac:dyDescent="0.2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 x14ac:dyDescent="0.2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 x14ac:dyDescent="0.2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 x14ac:dyDescent="0.2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 x14ac:dyDescent="0.2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 x14ac:dyDescent="0.2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 x14ac:dyDescent="0.2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 x14ac:dyDescent="0.2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 x14ac:dyDescent="0.2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 x14ac:dyDescent="0.2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 x14ac:dyDescent="0.2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 x14ac:dyDescent="0.2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 x14ac:dyDescent="0.2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 x14ac:dyDescent="0.2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 x14ac:dyDescent="0.2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 x14ac:dyDescent="0.2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 x14ac:dyDescent="0.2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 x14ac:dyDescent="0.2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 x14ac:dyDescent="0.2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 x14ac:dyDescent="0.2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 x14ac:dyDescent="0.2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 x14ac:dyDescent="0.2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 x14ac:dyDescent="0.2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 x14ac:dyDescent="0.2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 x14ac:dyDescent="0.2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 x14ac:dyDescent="0.2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 x14ac:dyDescent="0.2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 x14ac:dyDescent="0.2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 x14ac:dyDescent="0.2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 x14ac:dyDescent="0.2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 x14ac:dyDescent="0.2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 x14ac:dyDescent="0.2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 x14ac:dyDescent="0.2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 x14ac:dyDescent="0.2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 x14ac:dyDescent="0.2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 x14ac:dyDescent="0.2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 x14ac:dyDescent="0.2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 x14ac:dyDescent="0.2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 x14ac:dyDescent="0.2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 x14ac:dyDescent="0.2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 x14ac:dyDescent="0.2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 x14ac:dyDescent="0.2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 x14ac:dyDescent="0.2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 x14ac:dyDescent="0.2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 x14ac:dyDescent="0.2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 x14ac:dyDescent="0.2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 x14ac:dyDescent="0.2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 x14ac:dyDescent="0.2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 x14ac:dyDescent="0.2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 x14ac:dyDescent="0.2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 x14ac:dyDescent="0.2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 x14ac:dyDescent="0.2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 x14ac:dyDescent="0.2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 x14ac:dyDescent="0.2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 x14ac:dyDescent="0.2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 x14ac:dyDescent="0.2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 x14ac:dyDescent="0.2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 x14ac:dyDescent="0.2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 x14ac:dyDescent="0.2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 x14ac:dyDescent="0.2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 x14ac:dyDescent="0.2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 x14ac:dyDescent="0.2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 x14ac:dyDescent="0.2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 x14ac:dyDescent="0.2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 x14ac:dyDescent="0.2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 x14ac:dyDescent="0.2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 x14ac:dyDescent="0.2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 x14ac:dyDescent="0.2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 x14ac:dyDescent="0.2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 x14ac:dyDescent="0.2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 x14ac:dyDescent="0.2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 x14ac:dyDescent="0.2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 x14ac:dyDescent="0.2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 x14ac:dyDescent="0.2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 x14ac:dyDescent="0.2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 x14ac:dyDescent="0.2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 x14ac:dyDescent="0.2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 x14ac:dyDescent="0.2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 x14ac:dyDescent="0.2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 x14ac:dyDescent="0.2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 x14ac:dyDescent="0.2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 x14ac:dyDescent="0.2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 x14ac:dyDescent="0.2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 x14ac:dyDescent="0.2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 x14ac:dyDescent="0.2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 x14ac:dyDescent="0.2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 x14ac:dyDescent="0.2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 x14ac:dyDescent="0.2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 x14ac:dyDescent="0.2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 x14ac:dyDescent="0.2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 x14ac:dyDescent="0.2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 x14ac:dyDescent="0.2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 x14ac:dyDescent="0.2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 x14ac:dyDescent="0.2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 x14ac:dyDescent="0.2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 x14ac:dyDescent="0.2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 x14ac:dyDescent="0.2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 x14ac:dyDescent="0.2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 x14ac:dyDescent="0.2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 x14ac:dyDescent="0.2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 x14ac:dyDescent="0.2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 x14ac:dyDescent="0.2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 x14ac:dyDescent="0.2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 x14ac:dyDescent="0.2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 x14ac:dyDescent="0.2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 x14ac:dyDescent="0.2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 x14ac:dyDescent="0.2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 x14ac:dyDescent="0.2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 x14ac:dyDescent="0.2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 x14ac:dyDescent="0.2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 x14ac:dyDescent="0.2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 x14ac:dyDescent="0.2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 x14ac:dyDescent="0.2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 x14ac:dyDescent="0.2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 x14ac:dyDescent="0.2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 x14ac:dyDescent="0.2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 x14ac:dyDescent="0.2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 x14ac:dyDescent="0.2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 x14ac:dyDescent="0.2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 x14ac:dyDescent="0.2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 x14ac:dyDescent="0.2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 x14ac:dyDescent="0.2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 x14ac:dyDescent="0.2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 x14ac:dyDescent="0.2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 x14ac:dyDescent="0.2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 x14ac:dyDescent="0.2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 x14ac:dyDescent="0.2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 x14ac:dyDescent="0.2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 x14ac:dyDescent="0.2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 x14ac:dyDescent="0.2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 x14ac:dyDescent="0.2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 x14ac:dyDescent="0.2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 x14ac:dyDescent="0.2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 x14ac:dyDescent="0.2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 x14ac:dyDescent="0.2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 x14ac:dyDescent="0.2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 x14ac:dyDescent="0.2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 x14ac:dyDescent="0.2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 x14ac:dyDescent="0.2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 x14ac:dyDescent="0.2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 x14ac:dyDescent="0.2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 x14ac:dyDescent="0.2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 x14ac:dyDescent="0.2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 x14ac:dyDescent="0.2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 x14ac:dyDescent="0.2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 x14ac:dyDescent="0.2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 x14ac:dyDescent="0.2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 x14ac:dyDescent="0.2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 x14ac:dyDescent="0.2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 x14ac:dyDescent="0.2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 x14ac:dyDescent="0.2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 x14ac:dyDescent="0.2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 x14ac:dyDescent="0.2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 x14ac:dyDescent="0.2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 x14ac:dyDescent="0.2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 x14ac:dyDescent="0.2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 x14ac:dyDescent="0.2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 x14ac:dyDescent="0.2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 x14ac:dyDescent="0.2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 x14ac:dyDescent="0.2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 x14ac:dyDescent="0.2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 x14ac:dyDescent="0.2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 x14ac:dyDescent="0.2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 x14ac:dyDescent="0.2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 x14ac:dyDescent="0.2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 x14ac:dyDescent="0.2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 x14ac:dyDescent="0.2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 x14ac:dyDescent="0.2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 x14ac:dyDescent="0.2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 x14ac:dyDescent="0.2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 x14ac:dyDescent="0.2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 x14ac:dyDescent="0.2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 x14ac:dyDescent="0.2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 x14ac:dyDescent="0.2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 x14ac:dyDescent="0.2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 x14ac:dyDescent="0.2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 x14ac:dyDescent="0.2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 x14ac:dyDescent="0.2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 x14ac:dyDescent="0.2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 x14ac:dyDescent="0.2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 x14ac:dyDescent="0.2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 x14ac:dyDescent="0.2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 x14ac:dyDescent="0.2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 x14ac:dyDescent="0.2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 x14ac:dyDescent="0.2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 x14ac:dyDescent="0.2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 x14ac:dyDescent="0.2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 x14ac:dyDescent="0.2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 x14ac:dyDescent="0.2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 x14ac:dyDescent="0.2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 x14ac:dyDescent="0.2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 x14ac:dyDescent="0.2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 x14ac:dyDescent="0.2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 x14ac:dyDescent="0.2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 x14ac:dyDescent="0.2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 x14ac:dyDescent="0.2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 x14ac:dyDescent="0.2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 x14ac:dyDescent="0.2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 x14ac:dyDescent="0.2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 x14ac:dyDescent="0.2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 x14ac:dyDescent="0.2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 x14ac:dyDescent="0.2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 x14ac:dyDescent="0.2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 x14ac:dyDescent="0.2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 x14ac:dyDescent="0.2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 x14ac:dyDescent="0.2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 x14ac:dyDescent="0.2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 x14ac:dyDescent="0.2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 x14ac:dyDescent="0.2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 x14ac:dyDescent="0.2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 x14ac:dyDescent="0.2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 x14ac:dyDescent="0.2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 x14ac:dyDescent="0.2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 x14ac:dyDescent="0.2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 x14ac:dyDescent="0.2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 x14ac:dyDescent="0.2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 x14ac:dyDescent="0.2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 x14ac:dyDescent="0.2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 x14ac:dyDescent="0.2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 x14ac:dyDescent="0.2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 x14ac:dyDescent="0.2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 x14ac:dyDescent="0.2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 x14ac:dyDescent="0.2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 x14ac:dyDescent="0.2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 x14ac:dyDescent="0.2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 x14ac:dyDescent="0.2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 x14ac:dyDescent="0.2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 x14ac:dyDescent="0.2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 x14ac:dyDescent="0.2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 x14ac:dyDescent="0.2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 x14ac:dyDescent="0.2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 x14ac:dyDescent="0.2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 x14ac:dyDescent="0.2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 x14ac:dyDescent="0.2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 x14ac:dyDescent="0.2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 x14ac:dyDescent="0.2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 x14ac:dyDescent="0.2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 x14ac:dyDescent="0.2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 x14ac:dyDescent="0.2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 x14ac:dyDescent="0.2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 x14ac:dyDescent="0.2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 x14ac:dyDescent="0.2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 x14ac:dyDescent="0.2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 x14ac:dyDescent="0.2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 x14ac:dyDescent="0.2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 x14ac:dyDescent="0.2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 x14ac:dyDescent="0.2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 x14ac:dyDescent="0.2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 x14ac:dyDescent="0.2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 x14ac:dyDescent="0.2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 x14ac:dyDescent="0.2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 x14ac:dyDescent="0.2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 x14ac:dyDescent="0.2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 x14ac:dyDescent="0.2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 x14ac:dyDescent="0.2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 x14ac:dyDescent="0.2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 x14ac:dyDescent="0.2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 x14ac:dyDescent="0.2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 x14ac:dyDescent="0.2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 x14ac:dyDescent="0.2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 x14ac:dyDescent="0.2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 x14ac:dyDescent="0.2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 x14ac:dyDescent="0.2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 x14ac:dyDescent="0.2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 x14ac:dyDescent="0.2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 x14ac:dyDescent="0.2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 x14ac:dyDescent="0.2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 x14ac:dyDescent="0.2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 x14ac:dyDescent="0.2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 x14ac:dyDescent="0.2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 x14ac:dyDescent="0.2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 x14ac:dyDescent="0.2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 x14ac:dyDescent="0.2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 x14ac:dyDescent="0.2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 x14ac:dyDescent="0.2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 x14ac:dyDescent="0.2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 x14ac:dyDescent="0.2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 x14ac:dyDescent="0.2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 x14ac:dyDescent="0.2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 x14ac:dyDescent="0.2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 x14ac:dyDescent="0.2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 x14ac:dyDescent="0.2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 x14ac:dyDescent="0.2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 x14ac:dyDescent="0.2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 x14ac:dyDescent="0.2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 x14ac:dyDescent="0.2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 x14ac:dyDescent="0.2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 x14ac:dyDescent="0.2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 x14ac:dyDescent="0.2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 x14ac:dyDescent="0.2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 x14ac:dyDescent="0.2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 x14ac:dyDescent="0.2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 x14ac:dyDescent="0.2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 x14ac:dyDescent="0.2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 x14ac:dyDescent="0.2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 x14ac:dyDescent="0.2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 x14ac:dyDescent="0.2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 x14ac:dyDescent="0.2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 x14ac:dyDescent="0.2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 x14ac:dyDescent="0.2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 x14ac:dyDescent="0.2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 x14ac:dyDescent="0.2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 x14ac:dyDescent="0.2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 x14ac:dyDescent="0.2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 x14ac:dyDescent="0.2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 x14ac:dyDescent="0.2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 x14ac:dyDescent="0.2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 x14ac:dyDescent="0.2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 x14ac:dyDescent="0.2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 x14ac:dyDescent="0.2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 x14ac:dyDescent="0.2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 x14ac:dyDescent="0.2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 x14ac:dyDescent="0.2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 x14ac:dyDescent="0.2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 x14ac:dyDescent="0.2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 x14ac:dyDescent="0.2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 x14ac:dyDescent="0.2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 x14ac:dyDescent="0.2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 x14ac:dyDescent="0.2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 x14ac:dyDescent="0.2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 x14ac:dyDescent="0.2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 x14ac:dyDescent="0.2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 x14ac:dyDescent="0.2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 x14ac:dyDescent="0.2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 x14ac:dyDescent="0.2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 x14ac:dyDescent="0.2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 x14ac:dyDescent="0.2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 x14ac:dyDescent="0.2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 x14ac:dyDescent="0.2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 x14ac:dyDescent="0.2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 x14ac:dyDescent="0.2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 x14ac:dyDescent="0.2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 x14ac:dyDescent="0.2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 x14ac:dyDescent="0.2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 x14ac:dyDescent="0.2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 x14ac:dyDescent="0.2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 x14ac:dyDescent="0.2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 x14ac:dyDescent="0.2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 x14ac:dyDescent="0.2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 x14ac:dyDescent="0.2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 x14ac:dyDescent="0.2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 x14ac:dyDescent="0.2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 x14ac:dyDescent="0.2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 x14ac:dyDescent="0.2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 x14ac:dyDescent="0.2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 x14ac:dyDescent="0.2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 x14ac:dyDescent="0.2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 x14ac:dyDescent="0.2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 x14ac:dyDescent="0.2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 x14ac:dyDescent="0.2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 x14ac:dyDescent="0.2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 x14ac:dyDescent="0.2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 x14ac:dyDescent="0.2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 x14ac:dyDescent="0.2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 x14ac:dyDescent="0.2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 x14ac:dyDescent="0.2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 x14ac:dyDescent="0.2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 x14ac:dyDescent="0.2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 x14ac:dyDescent="0.2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 x14ac:dyDescent="0.2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 x14ac:dyDescent="0.2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 x14ac:dyDescent="0.2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 x14ac:dyDescent="0.2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 x14ac:dyDescent="0.2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 x14ac:dyDescent="0.2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 x14ac:dyDescent="0.2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 x14ac:dyDescent="0.2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 x14ac:dyDescent="0.2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 x14ac:dyDescent="0.2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 x14ac:dyDescent="0.2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 x14ac:dyDescent="0.2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 x14ac:dyDescent="0.2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 x14ac:dyDescent="0.2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 x14ac:dyDescent="0.2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 x14ac:dyDescent="0.2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 x14ac:dyDescent="0.2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 x14ac:dyDescent="0.2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 x14ac:dyDescent="0.2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 x14ac:dyDescent="0.2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 x14ac:dyDescent="0.2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 x14ac:dyDescent="0.2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 x14ac:dyDescent="0.2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 x14ac:dyDescent="0.2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 x14ac:dyDescent="0.2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 x14ac:dyDescent="0.2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 x14ac:dyDescent="0.2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 x14ac:dyDescent="0.2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 x14ac:dyDescent="0.2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 x14ac:dyDescent="0.2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 x14ac:dyDescent="0.2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 x14ac:dyDescent="0.2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 x14ac:dyDescent="0.2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 x14ac:dyDescent="0.2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 x14ac:dyDescent="0.2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 x14ac:dyDescent="0.2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 x14ac:dyDescent="0.2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 x14ac:dyDescent="0.2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 x14ac:dyDescent="0.2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 x14ac:dyDescent="0.2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 x14ac:dyDescent="0.2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 x14ac:dyDescent="0.2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 x14ac:dyDescent="0.2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 x14ac:dyDescent="0.2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 x14ac:dyDescent="0.2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 x14ac:dyDescent="0.2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 x14ac:dyDescent="0.2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 x14ac:dyDescent="0.2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 x14ac:dyDescent="0.2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 x14ac:dyDescent="0.2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 x14ac:dyDescent="0.2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 x14ac:dyDescent="0.2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 x14ac:dyDescent="0.2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 x14ac:dyDescent="0.2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 x14ac:dyDescent="0.2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 x14ac:dyDescent="0.2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 x14ac:dyDescent="0.2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 x14ac:dyDescent="0.2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 x14ac:dyDescent="0.2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 x14ac:dyDescent="0.2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 x14ac:dyDescent="0.2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 x14ac:dyDescent="0.2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 x14ac:dyDescent="0.2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 x14ac:dyDescent="0.2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 x14ac:dyDescent="0.2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 x14ac:dyDescent="0.2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 x14ac:dyDescent="0.2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 x14ac:dyDescent="0.2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 x14ac:dyDescent="0.2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 x14ac:dyDescent="0.2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 x14ac:dyDescent="0.2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 x14ac:dyDescent="0.2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 x14ac:dyDescent="0.2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 x14ac:dyDescent="0.2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 x14ac:dyDescent="0.2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 x14ac:dyDescent="0.2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 x14ac:dyDescent="0.2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 x14ac:dyDescent="0.2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 x14ac:dyDescent="0.2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 x14ac:dyDescent="0.2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 x14ac:dyDescent="0.2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 x14ac:dyDescent="0.2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 x14ac:dyDescent="0.2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 x14ac:dyDescent="0.2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 x14ac:dyDescent="0.2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 x14ac:dyDescent="0.2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 x14ac:dyDescent="0.2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  <row r="2489" spans="3:33" x14ac:dyDescent="0.2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3:33" x14ac:dyDescent="0.2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3:33" x14ac:dyDescent="0.2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</row>
    <row r="2492" spans="3:33" x14ac:dyDescent="0.2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</row>
    <row r="2493" spans="3:33" x14ac:dyDescent="0.2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3:33" x14ac:dyDescent="0.2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</row>
    <row r="2495" spans="3:33" x14ac:dyDescent="0.2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</row>
    <row r="2496" spans="3:33" x14ac:dyDescent="0.2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3:33" x14ac:dyDescent="0.2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</row>
    <row r="2498" spans="3:33" x14ac:dyDescent="0.2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</row>
    <row r="2499" spans="3:33" x14ac:dyDescent="0.2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</row>
    <row r="2500" spans="3:33" x14ac:dyDescent="0.2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</row>
    <row r="2501" spans="3:33" x14ac:dyDescent="0.2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</row>
    <row r="2502" spans="3:33" x14ac:dyDescent="0.2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</row>
    <row r="2503" spans="3:33" x14ac:dyDescent="0.2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</row>
    <row r="2504" spans="3:33" x14ac:dyDescent="0.2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</row>
    <row r="2505" spans="3:33" x14ac:dyDescent="0.2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</row>
    <row r="2506" spans="3:33" x14ac:dyDescent="0.2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</row>
    <row r="2507" spans="3:33" x14ac:dyDescent="0.2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</row>
    <row r="2508" spans="3:33" x14ac:dyDescent="0.2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</row>
    <row r="2509" spans="3:33" x14ac:dyDescent="0.2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</row>
    <row r="2510" spans="3:33" x14ac:dyDescent="0.2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</row>
    <row r="2511" spans="3:33" x14ac:dyDescent="0.2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</row>
    <row r="2512" spans="3:33" x14ac:dyDescent="0.2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</row>
    <row r="2513" spans="3:33" x14ac:dyDescent="0.2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</row>
    <row r="2514" spans="3:33" x14ac:dyDescent="0.2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</row>
    <row r="2515" spans="3:33" x14ac:dyDescent="0.2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</row>
    <row r="2516" spans="3:33" x14ac:dyDescent="0.2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</row>
    <row r="2517" spans="3:33" x14ac:dyDescent="0.2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</row>
    <row r="2518" spans="3:33" x14ac:dyDescent="0.2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</row>
    <row r="2519" spans="3:33" x14ac:dyDescent="0.2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</row>
    <row r="2520" spans="3:33" x14ac:dyDescent="0.2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</row>
    <row r="2521" spans="3:33" x14ac:dyDescent="0.2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</row>
    <row r="2522" spans="3:33" x14ac:dyDescent="0.2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</row>
    <row r="2523" spans="3:33" x14ac:dyDescent="0.2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</row>
    <row r="2524" spans="3:33" x14ac:dyDescent="0.2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</row>
    <row r="2525" spans="3:33" x14ac:dyDescent="0.2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</row>
    <row r="2526" spans="3:33" x14ac:dyDescent="0.2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</row>
    <row r="2527" spans="3:33" x14ac:dyDescent="0.2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</row>
    <row r="2528" spans="3:33" x14ac:dyDescent="0.2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</row>
    <row r="2529" spans="3:33" x14ac:dyDescent="0.2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</row>
    <row r="2530" spans="3:33" x14ac:dyDescent="0.2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</row>
    <row r="2531" spans="3:33" x14ac:dyDescent="0.2"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</row>
    <row r="2532" spans="3:33" x14ac:dyDescent="0.2"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</row>
  </sheetData>
  <mergeCells count="123">
    <mergeCell ref="B24:D24"/>
    <mergeCell ref="H24:V24"/>
    <mergeCell ref="B26:D26"/>
    <mergeCell ref="H26:V26"/>
    <mergeCell ref="Z26:AF26"/>
    <mergeCell ref="AG24:AG42"/>
    <mergeCell ref="AD32:AD42"/>
    <mergeCell ref="F30:AC30"/>
    <mergeCell ref="AE30:AE32"/>
    <mergeCell ref="AF30:AF32"/>
    <mergeCell ref="F31:I31"/>
    <mergeCell ref="R31:U31"/>
    <mergeCell ref="B28:C28"/>
    <mergeCell ref="V31:Y31"/>
    <mergeCell ref="J31:M31"/>
    <mergeCell ref="N31:Q31"/>
    <mergeCell ref="Z31:AC31"/>
    <mergeCell ref="C30:C32"/>
    <mergeCell ref="B42:C42"/>
    <mergeCell ref="Z28:AF28"/>
    <mergeCell ref="B30:B32"/>
    <mergeCell ref="D30:D32"/>
    <mergeCell ref="E30:E32"/>
    <mergeCell ref="AG1:AG19"/>
    <mergeCell ref="B3:D3"/>
    <mergeCell ref="H3:V3"/>
    <mergeCell ref="Z3:AF3"/>
    <mergeCell ref="B5:C5"/>
    <mergeCell ref="Z5:AF5"/>
    <mergeCell ref="AE7:AE9"/>
    <mergeCell ref="C7:C9"/>
    <mergeCell ref="AF7:AF9"/>
    <mergeCell ref="J8:M8"/>
    <mergeCell ref="N8:Q8"/>
    <mergeCell ref="R8:U8"/>
    <mergeCell ref="B1:D1"/>
    <mergeCell ref="H1:V1"/>
    <mergeCell ref="D7:D9"/>
    <mergeCell ref="E7:E9"/>
    <mergeCell ref="AD9:AD19"/>
    <mergeCell ref="B19:C19"/>
    <mergeCell ref="B7:B9"/>
    <mergeCell ref="V8:Y8"/>
    <mergeCell ref="Z8:AC8"/>
    <mergeCell ref="F7:AC7"/>
    <mergeCell ref="F8:I8"/>
    <mergeCell ref="J57:M57"/>
    <mergeCell ref="N57:Q57"/>
    <mergeCell ref="R57:U57"/>
    <mergeCell ref="V57:Y57"/>
    <mergeCell ref="Z57:AC57"/>
    <mergeCell ref="B50:D50"/>
    <mergeCell ref="H50:V50"/>
    <mergeCell ref="AG50:AG68"/>
    <mergeCell ref="B52:D52"/>
    <mergeCell ref="H52:V52"/>
    <mergeCell ref="Z52:AF52"/>
    <mergeCell ref="B54:C54"/>
    <mergeCell ref="Z54:AF54"/>
    <mergeCell ref="B56:B58"/>
    <mergeCell ref="C56:C58"/>
    <mergeCell ref="D56:D58"/>
    <mergeCell ref="E56:E58"/>
    <mergeCell ref="F56:AC56"/>
    <mergeCell ref="AE56:AE58"/>
    <mergeCell ref="AF56:AF58"/>
    <mergeCell ref="F57:I57"/>
    <mergeCell ref="AD58:AD68"/>
    <mergeCell ref="B68:C68"/>
    <mergeCell ref="B73:D73"/>
    <mergeCell ref="H73:V73"/>
    <mergeCell ref="AG73:AG91"/>
    <mergeCell ref="B75:D75"/>
    <mergeCell ref="H75:V75"/>
    <mergeCell ref="Z75:AF75"/>
    <mergeCell ref="B77:C77"/>
    <mergeCell ref="Z77:AF77"/>
    <mergeCell ref="B79:B81"/>
    <mergeCell ref="C79:C81"/>
    <mergeCell ref="D79:D81"/>
    <mergeCell ref="E79:E81"/>
    <mergeCell ref="F79:AC79"/>
    <mergeCell ref="AE79:AE81"/>
    <mergeCell ref="B91:C91"/>
    <mergeCell ref="B96:D96"/>
    <mergeCell ref="H96:V96"/>
    <mergeCell ref="B98:D98"/>
    <mergeCell ref="H98:V98"/>
    <mergeCell ref="AF79:AF81"/>
    <mergeCell ref="F80:I80"/>
    <mergeCell ref="J80:M80"/>
    <mergeCell ref="N80:Q80"/>
    <mergeCell ref="R80:U80"/>
    <mergeCell ref="V80:Y80"/>
    <mergeCell ref="Z80:AC80"/>
    <mergeCell ref="AD81:AD91"/>
    <mergeCell ref="Z98:AF98"/>
    <mergeCell ref="B100:C100"/>
    <mergeCell ref="Z100:AF100"/>
    <mergeCell ref="B103:C106"/>
    <mergeCell ref="D103:D105"/>
    <mergeCell ref="E103:E105"/>
    <mergeCell ref="F103:AC103"/>
    <mergeCell ref="AE103:AE105"/>
    <mergeCell ref="AF103:AF105"/>
    <mergeCell ref="F104:I104"/>
    <mergeCell ref="J104:M104"/>
    <mergeCell ref="N104:Q104"/>
    <mergeCell ref="R104:U104"/>
    <mergeCell ref="V104:Y104"/>
    <mergeCell ref="Z104:AC104"/>
    <mergeCell ref="B108:C111"/>
    <mergeCell ref="D108:D111"/>
    <mergeCell ref="E108:E111"/>
    <mergeCell ref="F108:AC108"/>
    <mergeCell ref="AE108:AF108"/>
    <mergeCell ref="F109:N109"/>
    <mergeCell ref="P109:AB109"/>
    <mergeCell ref="F110:N110"/>
    <mergeCell ref="P110:AB110"/>
    <mergeCell ref="F111:N111"/>
    <mergeCell ref="P111:AB111"/>
    <mergeCell ref="AE111:AF111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2549"/>
  <sheetViews>
    <sheetView rightToLeft="1" workbookViewId="0">
      <selection sqref="A1:XFD1048576"/>
    </sheetView>
  </sheetViews>
  <sheetFormatPr defaultColWidth="9.140625" defaultRowHeight="24" x14ac:dyDescent="0.2"/>
  <cols>
    <col min="1" max="1" width="6" style="4" customWidth="1"/>
    <col min="2" max="2" width="4.85546875" style="4" customWidth="1"/>
    <col min="3" max="3" width="23.7109375" style="11" customWidth="1"/>
    <col min="4" max="4" width="9.140625" style="11" customWidth="1"/>
    <col min="5" max="5" width="9.85546875" style="11" hidden="1" customWidth="1"/>
    <col min="6" max="6" width="5.28515625" style="12" customWidth="1"/>
    <col min="7" max="7" width="4.28515625" style="10" hidden="1" customWidth="1"/>
    <col min="8" max="8" width="6.140625" style="13" customWidth="1"/>
    <col min="9" max="9" width="5.140625" style="13" hidden="1" customWidth="1"/>
    <col min="10" max="10" width="5.5703125" style="12" customWidth="1"/>
    <col min="11" max="11" width="4.28515625" style="10" hidden="1" customWidth="1"/>
    <col min="12" max="12" width="6.42578125" style="13" bestFit="1" customWidth="1"/>
    <col min="13" max="13" width="1.28515625" style="13" hidden="1" customWidth="1"/>
    <col min="14" max="14" width="5.42578125" style="12" customWidth="1"/>
    <col min="15" max="15" width="4.28515625" style="10" hidden="1" customWidth="1"/>
    <col min="16" max="16" width="6.42578125" style="13" bestFit="1" customWidth="1"/>
    <col min="17" max="17" width="5.140625" style="13" hidden="1" customWidth="1"/>
    <col min="18" max="18" width="4.28515625" style="12" customWidth="1"/>
    <col min="19" max="19" width="4.28515625" style="10" hidden="1" customWidth="1"/>
    <col min="20" max="20" width="5.5703125" style="13" customWidth="1"/>
    <col min="21" max="21" width="5.28515625" style="13" hidden="1" customWidth="1"/>
    <col min="22" max="22" width="6" style="12" customWidth="1"/>
    <col min="23" max="23" width="4.28515625" style="10" hidden="1" customWidth="1"/>
    <col min="24" max="24" width="5.28515625" style="13" customWidth="1"/>
    <col min="25" max="25" width="5.5703125" style="13" hidden="1" customWidth="1"/>
    <col min="26" max="26" width="4.28515625" style="12" customWidth="1"/>
    <col min="27" max="27" width="4.42578125" style="10" hidden="1" customWidth="1"/>
    <col min="28" max="28" width="5.28515625" style="13" customWidth="1"/>
    <col min="29" max="29" width="6" style="13" hidden="1" customWidth="1"/>
    <col min="30" max="30" width="1.5703125" style="15" hidden="1" customWidth="1"/>
    <col min="31" max="31" width="8.5703125" style="14" customWidth="1"/>
    <col min="32" max="32" width="8.140625" style="11" customWidth="1"/>
    <col min="33" max="33" width="5.7109375" style="4" hidden="1" customWidth="1"/>
    <col min="34" max="35" width="9.140625" style="4" hidden="1" customWidth="1"/>
    <col min="36" max="37" width="0" style="4" hidden="1" customWidth="1"/>
    <col min="38" max="16384" width="9.140625" style="4"/>
  </cols>
  <sheetData>
    <row r="1" spans="1:148" s="1" customFormat="1" ht="32.25" thickTop="1" thickBot="1" x14ac:dyDescent="0.25">
      <c r="B1" s="84" t="s">
        <v>16</v>
      </c>
      <c r="C1" s="101"/>
      <c r="D1" s="85"/>
      <c r="E1" s="9"/>
      <c r="H1" s="102" t="s">
        <v>45</v>
      </c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4"/>
      <c r="W1" s="8"/>
      <c r="X1" s="8"/>
      <c r="Z1" s="10"/>
      <c r="AA1" s="10"/>
      <c r="AB1" s="10"/>
      <c r="AC1" s="10"/>
      <c r="AD1" s="10"/>
      <c r="AE1" s="10"/>
      <c r="AF1" s="10"/>
      <c r="AG1" s="110"/>
    </row>
    <row r="2" spans="1:148" s="1" customFormat="1" ht="8.25" customHeight="1" thickTop="1" thickBot="1" x14ac:dyDescent="0.25">
      <c r="AB2" s="17"/>
      <c r="AC2" s="17"/>
      <c r="AD2" s="17"/>
      <c r="AE2" s="17"/>
      <c r="AF2" s="17"/>
      <c r="AG2" s="110"/>
    </row>
    <row r="3" spans="1:148" s="1" customFormat="1" ht="30.75" thickTop="1" thickBot="1" x14ac:dyDescent="0.25">
      <c r="B3" s="84" t="s">
        <v>17</v>
      </c>
      <c r="C3" s="101"/>
      <c r="D3" s="85"/>
      <c r="E3" s="2"/>
      <c r="H3" s="102" t="s">
        <v>30</v>
      </c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4"/>
      <c r="W3" s="8"/>
      <c r="X3" s="8"/>
      <c r="Z3" s="86" t="s">
        <v>44</v>
      </c>
      <c r="AA3" s="87"/>
      <c r="AB3" s="87"/>
      <c r="AC3" s="87"/>
      <c r="AD3" s="87"/>
      <c r="AE3" s="87"/>
      <c r="AF3" s="88"/>
      <c r="AG3" s="110"/>
    </row>
    <row r="4" spans="1:148" s="1" customFormat="1" ht="5.45" customHeight="1" thickTop="1" thickBot="1" x14ac:dyDescent="0.25">
      <c r="AG4" s="110"/>
    </row>
    <row r="5" spans="1:148" s="2" customFormat="1" ht="27.75" thickTop="1" thickBot="1" x14ac:dyDescent="0.25">
      <c r="B5" s="84" t="s">
        <v>31</v>
      </c>
      <c r="C5" s="101"/>
      <c r="D5" s="31">
        <v>40</v>
      </c>
      <c r="E5" s="18"/>
      <c r="H5" s="18"/>
      <c r="I5" s="18"/>
      <c r="J5" s="18"/>
      <c r="K5" s="18"/>
      <c r="L5" s="18"/>
      <c r="M5" s="6"/>
      <c r="N5" s="1"/>
      <c r="O5" s="1"/>
      <c r="P5" s="18" t="s">
        <v>21</v>
      </c>
      <c r="Q5" s="18"/>
      <c r="R5" s="18"/>
      <c r="S5" s="18"/>
      <c r="T5" s="18"/>
      <c r="U5" s="18"/>
      <c r="V5" s="18"/>
      <c r="W5" s="18"/>
      <c r="X5" s="18"/>
      <c r="Y5" s="18"/>
      <c r="Z5" s="86" t="s">
        <v>29</v>
      </c>
      <c r="AA5" s="87"/>
      <c r="AB5" s="87"/>
      <c r="AC5" s="87"/>
      <c r="AD5" s="87"/>
      <c r="AE5" s="87"/>
      <c r="AF5" s="88"/>
      <c r="AG5" s="110"/>
    </row>
    <row r="6" spans="1:148" s="2" customFormat="1" ht="9" customHeight="1" thickTop="1" thickBot="1" x14ac:dyDescent="0.25">
      <c r="AG6" s="110"/>
    </row>
    <row r="7" spans="1:148" s="3" customFormat="1" ht="24.75" customHeight="1" thickTop="1" thickBot="1" x14ac:dyDescent="0.25">
      <c r="A7" s="1"/>
      <c r="B7" s="115" t="s">
        <v>18</v>
      </c>
      <c r="C7" s="115" t="s">
        <v>32</v>
      </c>
      <c r="D7" s="92" t="s">
        <v>0</v>
      </c>
      <c r="E7" s="118" t="s">
        <v>1</v>
      </c>
      <c r="F7" s="108" t="s">
        <v>2</v>
      </c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25"/>
      <c r="AE7" s="105" t="s">
        <v>3</v>
      </c>
      <c r="AF7" s="105" t="s">
        <v>15</v>
      </c>
      <c r="AG7" s="111"/>
      <c r="AH7" s="2"/>
      <c r="AI7" s="2"/>
      <c r="AJ7" s="2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</row>
    <row r="8" spans="1:148" s="3" customFormat="1" ht="25.5" thickTop="1" thickBot="1" x14ac:dyDescent="0.25">
      <c r="A8" s="1"/>
      <c r="B8" s="116"/>
      <c r="C8" s="116"/>
      <c r="D8" s="93"/>
      <c r="E8" s="118"/>
      <c r="F8" s="108" t="s">
        <v>4</v>
      </c>
      <c r="G8" s="108"/>
      <c r="H8" s="108"/>
      <c r="I8" s="108"/>
      <c r="J8" s="108" t="s">
        <v>5</v>
      </c>
      <c r="K8" s="108"/>
      <c r="L8" s="108"/>
      <c r="M8" s="108"/>
      <c r="N8" s="108" t="s">
        <v>6</v>
      </c>
      <c r="O8" s="108"/>
      <c r="P8" s="108"/>
      <c r="Q8" s="108"/>
      <c r="R8" s="108" t="s">
        <v>7</v>
      </c>
      <c r="S8" s="108"/>
      <c r="T8" s="108"/>
      <c r="U8" s="108"/>
      <c r="V8" s="98" t="s">
        <v>8</v>
      </c>
      <c r="W8" s="99"/>
      <c r="X8" s="99"/>
      <c r="Y8" s="100"/>
      <c r="Z8" s="98" t="s">
        <v>9</v>
      </c>
      <c r="AA8" s="99"/>
      <c r="AB8" s="99"/>
      <c r="AC8" s="100"/>
      <c r="AD8" s="25"/>
      <c r="AE8" s="106"/>
      <c r="AF8" s="106"/>
      <c r="AG8" s="111"/>
      <c r="AH8" s="2"/>
      <c r="AI8" s="2"/>
      <c r="AJ8" s="2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</row>
    <row r="9" spans="1:148" s="3" customFormat="1" ht="25.5" thickTop="1" thickBot="1" x14ac:dyDescent="0.25">
      <c r="A9" s="1"/>
      <c r="B9" s="117"/>
      <c r="C9" s="117"/>
      <c r="D9" s="94"/>
      <c r="E9" s="118"/>
      <c r="F9" s="60" t="s">
        <v>10</v>
      </c>
      <c r="G9" s="60" t="s">
        <v>11</v>
      </c>
      <c r="H9" s="33" t="s">
        <v>12</v>
      </c>
      <c r="I9" s="60" t="s">
        <v>14</v>
      </c>
      <c r="J9" s="60" t="s">
        <v>10</v>
      </c>
      <c r="K9" s="60" t="s">
        <v>11</v>
      </c>
      <c r="L9" s="33" t="s">
        <v>12</v>
      </c>
      <c r="M9" s="60" t="s">
        <v>14</v>
      </c>
      <c r="N9" s="60" t="s">
        <v>10</v>
      </c>
      <c r="O9" s="60" t="s">
        <v>11</v>
      </c>
      <c r="P9" s="33" t="s">
        <v>12</v>
      </c>
      <c r="Q9" s="60" t="s">
        <v>14</v>
      </c>
      <c r="R9" s="60" t="s">
        <v>10</v>
      </c>
      <c r="S9" s="60" t="s">
        <v>11</v>
      </c>
      <c r="T9" s="33" t="s">
        <v>12</v>
      </c>
      <c r="U9" s="60" t="s">
        <v>14</v>
      </c>
      <c r="V9" s="60" t="s">
        <v>10</v>
      </c>
      <c r="W9" s="60" t="s">
        <v>11</v>
      </c>
      <c r="X9" s="33" t="s">
        <v>12</v>
      </c>
      <c r="Y9" s="60" t="s">
        <v>14</v>
      </c>
      <c r="Z9" s="60" t="s">
        <v>10</v>
      </c>
      <c r="AA9" s="60" t="s">
        <v>11</v>
      </c>
      <c r="AB9" s="33" t="s">
        <v>12</v>
      </c>
      <c r="AC9" s="60" t="s">
        <v>14</v>
      </c>
      <c r="AD9" s="109"/>
      <c r="AE9" s="107"/>
      <c r="AF9" s="107"/>
      <c r="AG9" s="111"/>
      <c r="AH9" s="2"/>
      <c r="AI9" s="2"/>
      <c r="AJ9" s="2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</row>
    <row r="10" spans="1:148" ht="24.75" customHeight="1" thickTop="1" thickBot="1" x14ac:dyDescent="0.25">
      <c r="B10" s="36">
        <v>1</v>
      </c>
      <c r="C10" s="59" t="s">
        <v>46</v>
      </c>
      <c r="D10" s="36">
        <v>6</v>
      </c>
      <c r="E10" s="26">
        <v>6.25E-2</v>
      </c>
      <c r="F10" s="27">
        <v>15</v>
      </c>
      <c r="G10" s="28"/>
      <c r="H10" s="34">
        <v>2</v>
      </c>
      <c r="I10" s="29"/>
      <c r="J10" s="27">
        <v>13</v>
      </c>
      <c r="K10" s="28"/>
      <c r="L10" s="34">
        <v>1</v>
      </c>
      <c r="M10" s="29"/>
      <c r="N10" s="27">
        <v>9</v>
      </c>
      <c r="O10" s="28"/>
      <c r="P10" s="34">
        <v>1</v>
      </c>
      <c r="Q10" s="29"/>
      <c r="R10" s="27">
        <v>8</v>
      </c>
      <c r="S10" s="28"/>
      <c r="T10" s="34">
        <v>0</v>
      </c>
      <c r="U10" s="29"/>
      <c r="V10" s="27">
        <v>4</v>
      </c>
      <c r="W10" s="28"/>
      <c r="X10" s="34">
        <v>0</v>
      </c>
      <c r="Y10" s="29"/>
      <c r="Z10" s="27">
        <v>4</v>
      </c>
      <c r="AA10" s="28"/>
      <c r="AB10" s="34">
        <v>0</v>
      </c>
      <c r="AC10" s="29">
        <f>AB10</f>
        <v>0</v>
      </c>
      <c r="AD10" s="109"/>
      <c r="AE10" s="27">
        <v>53</v>
      </c>
      <c r="AF10" s="35">
        <v>4</v>
      </c>
      <c r="AG10" s="111"/>
      <c r="AH10" s="58">
        <f>SUM(F10+J10+N10+R10+V10+Z10)</f>
        <v>53</v>
      </c>
      <c r="AI10" s="58">
        <f>H10+L10+P10+T10+X10+AB10</f>
        <v>4</v>
      </c>
      <c r="AJ10" s="2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</row>
    <row r="11" spans="1:148" ht="24.75" customHeight="1" thickTop="1" thickBot="1" x14ac:dyDescent="0.25">
      <c r="B11" s="35">
        <v>2</v>
      </c>
      <c r="C11" s="59" t="s">
        <v>47</v>
      </c>
      <c r="D11" s="36">
        <v>5</v>
      </c>
      <c r="E11" s="26">
        <v>6.25E-2</v>
      </c>
      <c r="F11" s="27">
        <v>17</v>
      </c>
      <c r="G11" s="28"/>
      <c r="H11" s="34">
        <v>2</v>
      </c>
      <c r="I11" s="29"/>
      <c r="J11" s="27">
        <v>14</v>
      </c>
      <c r="K11" s="28"/>
      <c r="L11" s="34">
        <v>1</v>
      </c>
      <c r="M11" s="29"/>
      <c r="N11" s="27">
        <v>15</v>
      </c>
      <c r="O11" s="28"/>
      <c r="P11" s="34">
        <v>1</v>
      </c>
      <c r="Q11" s="29"/>
      <c r="R11" s="27">
        <v>7</v>
      </c>
      <c r="S11" s="28"/>
      <c r="T11" s="34">
        <v>0</v>
      </c>
      <c r="U11" s="29"/>
      <c r="V11" s="27">
        <v>4</v>
      </c>
      <c r="W11" s="28"/>
      <c r="X11" s="34">
        <v>0</v>
      </c>
      <c r="Y11" s="29"/>
      <c r="Z11" s="27">
        <v>3</v>
      </c>
      <c r="AA11" s="28"/>
      <c r="AB11" s="34">
        <v>0</v>
      </c>
      <c r="AC11" s="29"/>
      <c r="AD11" s="109"/>
      <c r="AE11" s="27">
        <v>60</v>
      </c>
      <c r="AF11" s="35">
        <v>4</v>
      </c>
      <c r="AG11" s="111"/>
      <c r="AH11" s="58">
        <f t="shared" ref="AH11:AH19" si="0">SUM(F11+J11+N11+R11+V11+Z11)</f>
        <v>60</v>
      </c>
      <c r="AI11" s="58">
        <f t="shared" ref="AI11:AI19" si="1">H11+L11+P11+T11+X11+AB11</f>
        <v>4</v>
      </c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</row>
    <row r="12" spans="1:148" ht="24.75" customHeight="1" thickTop="1" thickBot="1" x14ac:dyDescent="0.25">
      <c r="B12" s="36">
        <v>3</v>
      </c>
      <c r="C12" s="59" t="s">
        <v>48</v>
      </c>
      <c r="D12" s="36">
        <v>5</v>
      </c>
      <c r="E12" s="26">
        <v>6.25E-2</v>
      </c>
      <c r="F12" s="27">
        <v>15</v>
      </c>
      <c r="G12" s="28"/>
      <c r="H12" s="34">
        <v>1</v>
      </c>
      <c r="I12" s="29"/>
      <c r="J12" s="27">
        <v>17</v>
      </c>
      <c r="K12" s="28"/>
      <c r="L12" s="34">
        <v>1</v>
      </c>
      <c r="M12" s="29"/>
      <c r="N12" s="27">
        <v>19</v>
      </c>
      <c r="O12" s="28"/>
      <c r="P12" s="34">
        <v>1</v>
      </c>
      <c r="Q12" s="29"/>
      <c r="R12" s="27">
        <v>10</v>
      </c>
      <c r="S12" s="28"/>
      <c r="T12" s="34">
        <v>1</v>
      </c>
      <c r="U12" s="29"/>
      <c r="V12" s="27">
        <v>6</v>
      </c>
      <c r="W12" s="28"/>
      <c r="X12" s="34">
        <v>0</v>
      </c>
      <c r="Y12" s="29"/>
      <c r="Z12" s="27">
        <v>5</v>
      </c>
      <c r="AA12" s="28"/>
      <c r="AB12" s="34">
        <v>0</v>
      </c>
      <c r="AC12" s="29"/>
      <c r="AD12" s="109"/>
      <c r="AE12" s="27">
        <v>72</v>
      </c>
      <c r="AF12" s="35">
        <v>4</v>
      </c>
      <c r="AG12" s="111"/>
      <c r="AH12" s="58">
        <f t="shared" si="0"/>
        <v>72</v>
      </c>
      <c r="AI12" s="58">
        <f t="shared" si="1"/>
        <v>4</v>
      </c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</row>
    <row r="13" spans="1:148" ht="24.75" customHeight="1" thickTop="1" thickBot="1" x14ac:dyDescent="0.25">
      <c r="B13" s="35">
        <v>4</v>
      </c>
      <c r="C13" s="59" t="s">
        <v>49</v>
      </c>
      <c r="D13" s="36">
        <v>8</v>
      </c>
      <c r="E13" s="26">
        <v>6.25E-2</v>
      </c>
      <c r="F13" s="27">
        <v>30</v>
      </c>
      <c r="G13" s="28"/>
      <c r="H13" s="34">
        <v>2</v>
      </c>
      <c r="I13" s="29"/>
      <c r="J13" s="27">
        <v>25</v>
      </c>
      <c r="K13" s="28"/>
      <c r="L13" s="34">
        <v>1</v>
      </c>
      <c r="M13" s="29"/>
      <c r="N13" s="27">
        <v>17</v>
      </c>
      <c r="O13" s="28"/>
      <c r="P13" s="34">
        <v>1</v>
      </c>
      <c r="Q13" s="29"/>
      <c r="R13" s="27">
        <v>10</v>
      </c>
      <c r="S13" s="28"/>
      <c r="T13" s="34">
        <v>0</v>
      </c>
      <c r="U13" s="29"/>
      <c r="V13" s="27">
        <v>8</v>
      </c>
      <c r="W13" s="28"/>
      <c r="X13" s="34">
        <v>0</v>
      </c>
      <c r="Y13" s="29"/>
      <c r="Z13" s="27">
        <v>8</v>
      </c>
      <c r="AA13" s="28"/>
      <c r="AB13" s="34">
        <v>1</v>
      </c>
      <c r="AC13" s="29"/>
      <c r="AD13" s="109"/>
      <c r="AE13" s="27">
        <v>98</v>
      </c>
      <c r="AF13" s="35">
        <v>5</v>
      </c>
      <c r="AG13" s="111"/>
      <c r="AH13" s="58">
        <f t="shared" si="0"/>
        <v>98</v>
      </c>
      <c r="AI13" s="58">
        <f t="shared" si="1"/>
        <v>5</v>
      </c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</row>
    <row r="14" spans="1:148" ht="21" customHeight="1" thickTop="1" thickBot="1" x14ac:dyDescent="0.25">
      <c r="B14" s="36">
        <v>5</v>
      </c>
      <c r="C14" s="59" t="s">
        <v>50</v>
      </c>
      <c r="D14" s="36">
        <v>8</v>
      </c>
      <c r="E14" s="26">
        <v>6.25E-2</v>
      </c>
      <c r="F14" s="27">
        <v>17</v>
      </c>
      <c r="G14" s="28"/>
      <c r="H14" s="34">
        <v>1</v>
      </c>
      <c r="I14" s="29"/>
      <c r="J14" s="27">
        <v>17</v>
      </c>
      <c r="K14" s="28"/>
      <c r="L14" s="34">
        <v>1</v>
      </c>
      <c r="M14" s="29"/>
      <c r="N14" s="27">
        <v>20</v>
      </c>
      <c r="O14" s="28"/>
      <c r="P14" s="34">
        <v>1</v>
      </c>
      <c r="Q14" s="29"/>
      <c r="R14" s="27">
        <v>10</v>
      </c>
      <c r="S14" s="28"/>
      <c r="T14" s="34">
        <v>1</v>
      </c>
      <c r="U14" s="29"/>
      <c r="V14" s="27">
        <v>8</v>
      </c>
      <c r="W14" s="28"/>
      <c r="X14" s="34">
        <v>1</v>
      </c>
      <c r="Y14" s="29"/>
      <c r="Z14" s="27">
        <v>4</v>
      </c>
      <c r="AA14" s="28"/>
      <c r="AB14" s="34">
        <v>0</v>
      </c>
      <c r="AC14" s="29">
        <f>AB14</f>
        <v>0</v>
      </c>
      <c r="AD14" s="109"/>
      <c r="AE14" s="27">
        <v>76</v>
      </c>
      <c r="AF14" s="35">
        <v>5</v>
      </c>
      <c r="AG14" s="111"/>
      <c r="AH14" s="58">
        <f t="shared" si="0"/>
        <v>76</v>
      </c>
      <c r="AI14" s="58">
        <f t="shared" si="1"/>
        <v>5</v>
      </c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</row>
    <row r="15" spans="1:148" ht="21" customHeight="1" thickTop="1" thickBot="1" x14ac:dyDescent="0.25">
      <c r="B15" s="35">
        <v>6</v>
      </c>
      <c r="C15" s="59" t="s">
        <v>51</v>
      </c>
      <c r="D15" s="36">
        <v>6</v>
      </c>
      <c r="E15" s="26">
        <v>6.25E-2</v>
      </c>
      <c r="F15" s="27">
        <v>14</v>
      </c>
      <c r="G15" s="28"/>
      <c r="H15" s="34">
        <v>1</v>
      </c>
      <c r="I15" s="29"/>
      <c r="J15" s="27">
        <v>14</v>
      </c>
      <c r="K15" s="28"/>
      <c r="L15" s="34">
        <v>1</v>
      </c>
      <c r="M15" s="29"/>
      <c r="N15" s="27">
        <v>15</v>
      </c>
      <c r="O15" s="28"/>
      <c r="P15" s="34">
        <v>1</v>
      </c>
      <c r="Q15" s="29"/>
      <c r="R15" s="27">
        <v>7</v>
      </c>
      <c r="S15" s="28"/>
      <c r="T15" s="34">
        <v>1</v>
      </c>
      <c r="U15" s="29"/>
      <c r="V15" s="27">
        <v>4</v>
      </c>
      <c r="W15" s="28"/>
      <c r="X15" s="34">
        <v>0</v>
      </c>
      <c r="Y15" s="29"/>
      <c r="Z15" s="27">
        <v>3</v>
      </c>
      <c r="AA15" s="28"/>
      <c r="AB15" s="34">
        <v>0</v>
      </c>
      <c r="AC15" s="29">
        <f>AB15</f>
        <v>0</v>
      </c>
      <c r="AD15" s="109"/>
      <c r="AE15" s="27">
        <v>57</v>
      </c>
      <c r="AF15" s="35">
        <v>4</v>
      </c>
      <c r="AG15" s="111"/>
      <c r="AH15" s="58">
        <f t="shared" si="0"/>
        <v>57</v>
      </c>
      <c r="AI15" s="58">
        <f t="shared" si="1"/>
        <v>4</v>
      </c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</row>
    <row r="16" spans="1:148" ht="21" customHeight="1" thickTop="1" thickBot="1" x14ac:dyDescent="0.25">
      <c r="B16" s="36">
        <v>7</v>
      </c>
      <c r="C16" s="59" t="s">
        <v>52</v>
      </c>
      <c r="D16" s="36">
        <v>6</v>
      </c>
      <c r="E16" s="26">
        <v>6.25E-2</v>
      </c>
      <c r="F16" s="27">
        <v>17</v>
      </c>
      <c r="G16" s="28"/>
      <c r="H16" s="34">
        <v>1</v>
      </c>
      <c r="I16" s="29"/>
      <c r="J16" s="27">
        <v>17</v>
      </c>
      <c r="K16" s="28"/>
      <c r="L16" s="34">
        <v>1</v>
      </c>
      <c r="M16" s="29"/>
      <c r="N16" s="27">
        <v>20</v>
      </c>
      <c r="O16" s="28"/>
      <c r="P16" s="34">
        <v>1</v>
      </c>
      <c r="Q16" s="29"/>
      <c r="R16" s="27">
        <v>10</v>
      </c>
      <c r="S16" s="28"/>
      <c r="T16" s="34">
        <v>1</v>
      </c>
      <c r="U16" s="29"/>
      <c r="V16" s="27">
        <v>8</v>
      </c>
      <c r="W16" s="28"/>
      <c r="X16" s="34">
        <v>0</v>
      </c>
      <c r="Y16" s="29"/>
      <c r="Z16" s="27">
        <v>4</v>
      </c>
      <c r="AA16" s="28"/>
      <c r="AB16" s="34">
        <v>0</v>
      </c>
      <c r="AC16" s="29">
        <f>AB16</f>
        <v>0</v>
      </c>
      <c r="AD16" s="109"/>
      <c r="AE16" s="27">
        <v>76</v>
      </c>
      <c r="AF16" s="35">
        <v>4</v>
      </c>
      <c r="AG16" s="111"/>
      <c r="AH16" s="58">
        <f t="shared" si="0"/>
        <v>76</v>
      </c>
      <c r="AI16" s="58">
        <f t="shared" si="1"/>
        <v>4</v>
      </c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</row>
    <row r="17" spans="1:148" ht="21" customHeight="1" thickTop="1" thickBot="1" x14ac:dyDescent="0.25">
      <c r="B17" s="35">
        <v>8</v>
      </c>
      <c r="C17" s="59" t="s">
        <v>53</v>
      </c>
      <c r="D17" s="36">
        <v>8</v>
      </c>
      <c r="E17" s="26">
        <v>3.125E-2</v>
      </c>
      <c r="F17" s="27">
        <v>32</v>
      </c>
      <c r="G17" s="28"/>
      <c r="H17" s="34">
        <v>2</v>
      </c>
      <c r="I17" s="29"/>
      <c r="J17" s="27">
        <v>27</v>
      </c>
      <c r="K17" s="28"/>
      <c r="L17" s="34">
        <v>1</v>
      </c>
      <c r="M17" s="29"/>
      <c r="N17" s="27">
        <v>18</v>
      </c>
      <c r="O17" s="28"/>
      <c r="P17" s="34">
        <v>1</v>
      </c>
      <c r="Q17" s="29"/>
      <c r="R17" s="27">
        <v>10</v>
      </c>
      <c r="S17" s="28"/>
      <c r="T17" s="34">
        <v>0</v>
      </c>
      <c r="U17" s="29"/>
      <c r="V17" s="27">
        <v>8</v>
      </c>
      <c r="W17" s="28"/>
      <c r="X17" s="34">
        <v>1</v>
      </c>
      <c r="Y17" s="29"/>
      <c r="Z17" s="27">
        <v>8</v>
      </c>
      <c r="AA17" s="28"/>
      <c r="AB17" s="34">
        <v>0</v>
      </c>
      <c r="AC17" s="29">
        <f>AB17</f>
        <v>0</v>
      </c>
      <c r="AD17" s="109"/>
      <c r="AE17" s="27">
        <v>103</v>
      </c>
      <c r="AF17" s="35">
        <v>5</v>
      </c>
      <c r="AG17" s="111"/>
      <c r="AH17" s="58">
        <f t="shared" si="0"/>
        <v>103</v>
      </c>
      <c r="AI17" s="58">
        <f t="shared" si="1"/>
        <v>5</v>
      </c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</row>
    <row r="18" spans="1:148" ht="21" customHeight="1" thickTop="1" thickBot="1" x14ac:dyDescent="0.25">
      <c r="B18" s="36">
        <v>9</v>
      </c>
      <c r="C18" s="59" t="s">
        <v>54</v>
      </c>
      <c r="D18" s="36">
        <v>10</v>
      </c>
      <c r="E18" s="26">
        <v>3.125E-2</v>
      </c>
      <c r="F18" s="27">
        <v>28</v>
      </c>
      <c r="G18" s="28"/>
      <c r="H18" s="34">
        <v>2</v>
      </c>
      <c r="I18" s="29"/>
      <c r="J18" s="27">
        <v>32</v>
      </c>
      <c r="K18" s="28"/>
      <c r="L18" s="34">
        <v>1</v>
      </c>
      <c r="M18" s="29"/>
      <c r="N18" s="27">
        <v>22</v>
      </c>
      <c r="O18" s="28"/>
      <c r="P18" s="34">
        <v>1</v>
      </c>
      <c r="Q18" s="29"/>
      <c r="R18" s="27">
        <v>16</v>
      </c>
      <c r="S18" s="28"/>
      <c r="T18" s="34">
        <v>1</v>
      </c>
      <c r="U18" s="29"/>
      <c r="V18" s="27">
        <v>6</v>
      </c>
      <c r="W18" s="28"/>
      <c r="X18" s="34">
        <v>0</v>
      </c>
      <c r="Y18" s="29"/>
      <c r="Z18" s="27">
        <v>6</v>
      </c>
      <c r="AA18" s="28"/>
      <c r="AB18" s="34">
        <v>0</v>
      </c>
      <c r="AC18" s="29">
        <f>AB18</f>
        <v>0</v>
      </c>
      <c r="AD18" s="109"/>
      <c r="AE18" s="27">
        <v>110</v>
      </c>
      <c r="AF18" s="35">
        <v>5</v>
      </c>
      <c r="AG18" s="111"/>
      <c r="AH18" s="58">
        <f t="shared" si="0"/>
        <v>110</v>
      </c>
      <c r="AI18" s="58">
        <f t="shared" si="1"/>
        <v>5</v>
      </c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</row>
    <row r="19" spans="1:148" s="16" customFormat="1" ht="21" customHeight="1" thickTop="1" thickBot="1" x14ac:dyDescent="0.25">
      <c r="B19" s="119" t="s">
        <v>13</v>
      </c>
      <c r="C19" s="119"/>
      <c r="D19" s="47">
        <f>SUM(D10:D18)</f>
        <v>62</v>
      </c>
      <c r="E19" s="40">
        <f>SUM(E10:E18)</f>
        <v>0.5</v>
      </c>
      <c r="F19" s="45">
        <f>SUM(F10:F18)</f>
        <v>185</v>
      </c>
      <c r="G19" s="40"/>
      <c r="H19" s="48">
        <f>SUM(H10:H18)</f>
        <v>14</v>
      </c>
      <c r="I19" s="41">
        <f>SUM(I10:I18)</f>
        <v>0</v>
      </c>
      <c r="J19" s="46">
        <f>SUM(J10:J18)</f>
        <v>176</v>
      </c>
      <c r="K19" s="40"/>
      <c r="L19" s="48">
        <f>SUM(L10:L18)</f>
        <v>9</v>
      </c>
      <c r="M19" s="42">
        <f>SUM(M10:M18)</f>
        <v>0</v>
      </c>
      <c r="N19" s="46">
        <f>SUM(N10:N18)</f>
        <v>155</v>
      </c>
      <c r="O19" s="40"/>
      <c r="P19" s="48">
        <f>SUM(P10:P18)</f>
        <v>9</v>
      </c>
      <c r="Q19" s="42">
        <f>SUM(Q10:Q18)</f>
        <v>0</v>
      </c>
      <c r="R19" s="46">
        <f>SUM(R10:R18)</f>
        <v>88</v>
      </c>
      <c r="S19" s="40"/>
      <c r="T19" s="48">
        <f>SUM(T10:T18)</f>
        <v>5</v>
      </c>
      <c r="U19" s="43">
        <f>SUM(U10:U18)</f>
        <v>0</v>
      </c>
      <c r="V19" s="46">
        <f>SUM(V10:V18)</f>
        <v>56</v>
      </c>
      <c r="W19" s="40"/>
      <c r="X19" s="48">
        <f>SUM(X10:X18)</f>
        <v>2</v>
      </c>
      <c r="Y19" s="44">
        <f>SUM(Y10:Y18)</f>
        <v>0</v>
      </c>
      <c r="Z19" s="46">
        <f>SUM(Z10:Z18)</f>
        <v>45</v>
      </c>
      <c r="AA19" s="40"/>
      <c r="AB19" s="48">
        <f>SUM(AB10:AB18)</f>
        <v>1</v>
      </c>
      <c r="AC19" s="30">
        <f>SUM(AC10:AC18)</f>
        <v>0</v>
      </c>
      <c r="AD19" s="109"/>
      <c r="AE19" s="36">
        <f>SUM(AE10:AE18)</f>
        <v>705</v>
      </c>
      <c r="AF19" s="49">
        <f>SUM(AF10:AF18)</f>
        <v>40</v>
      </c>
      <c r="AG19" s="111"/>
      <c r="AH19" s="58">
        <f t="shared" si="0"/>
        <v>705</v>
      </c>
      <c r="AI19" s="58">
        <f t="shared" si="1"/>
        <v>40</v>
      </c>
    </row>
    <row r="20" spans="1:148" s="1" customFormat="1" ht="24.75" thickTop="1" x14ac:dyDescent="0.2">
      <c r="B20" s="19" t="s">
        <v>22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</row>
    <row r="21" spans="1:148" s="1" customFormat="1" x14ac:dyDescent="0.2">
      <c r="B21" s="19" t="s">
        <v>19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</row>
    <row r="22" spans="1:148" s="7" customFormat="1" ht="29.25" customHeight="1" x14ac:dyDescent="0.2">
      <c r="B22" s="19" t="s">
        <v>20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</row>
    <row r="23" spans="1:148" s="7" customFormat="1" ht="5.0999999999999996" hidden="1" customHeight="1" x14ac:dyDescent="0.2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</row>
    <row r="24" spans="1:148" s="1" customFormat="1" ht="32.25" hidden="1" thickTop="1" thickBot="1" x14ac:dyDescent="0.25">
      <c r="B24" s="84" t="s">
        <v>16</v>
      </c>
      <c r="C24" s="101"/>
      <c r="D24" s="85"/>
      <c r="E24" s="9"/>
      <c r="H24" s="102" t="s">
        <v>37</v>
      </c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4"/>
      <c r="W24" s="8"/>
      <c r="X24" s="8"/>
      <c r="Z24" s="10"/>
      <c r="AA24" s="10"/>
      <c r="AB24" s="10"/>
      <c r="AC24" s="10"/>
      <c r="AD24" s="10"/>
      <c r="AE24" s="10"/>
      <c r="AF24" s="10"/>
      <c r="AG24" s="110"/>
    </row>
    <row r="25" spans="1:148" s="1" customFormat="1" ht="8.25" hidden="1" customHeight="1" x14ac:dyDescent="0.2">
      <c r="AB25" s="17"/>
      <c r="AC25" s="17"/>
      <c r="AD25" s="17"/>
      <c r="AE25" s="17"/>
      <c r="AF25" s="17"/>
      <c r="AG25" s="110"/>
    </row>
    <row r="26" spans="1:148" s="1" customFormat="1" ht="30.75" hidden="1" thickTop="1" thickBot="1" x14ac:dyDescent="0.25">
      <c r="B26" s="84" t="s">
        <v>17</v>
      </c>
      <c r="C26" s="101"/>
      <c r="D26" s="85"/>
      <c r="E26" s="2"/>
      <c r="H26" s="102" t="s">
        <v>30</v>
      </c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4"/>
      <c r="W26" s="8"/>
      <c r="X26" s="8"/>
      <c r="Z26" s="120" t="s">
        <v>34</v>
      </c>
      <c r="AA26" s="113"/>
      <c r="AB26" s="113"/>
      <c r="AC26" s="113"/>
      <c r="AD26" s="113"/>
      <c r="AE26" s="113"/>
      <c r="AF26" s="114"/>
      <c r="AG26" s="110"/>
    </row>
    <row r="27" spans="1:148" s="1" customFormat="1" ht="5.45" hidden="1" customHeight="1" x14ac:dyDescent="0.2">
      <c r="AG27" s="110"/>
    </row>
    <row r="28" spans="1:148" s="2" customFormat="1" ht="27.75" hidden="1" thickTop="1" thickBot="1" x14ac:dyDescent="0.25">
      <c r="B28" s="84" t="s">
        <v>31</v>
      </c>
      <c r="C28" s="101"/>
      <c r="D28" s="31">
        <v>40</v>
      </c>
      <c r="E28" s="18"/>
      <c r="H28" s="18"/>
      <c r="I28" s="18"/>
      <c r="J28" s="18"/>
      <c r="K28" s="18"/>
      <c r="L28" s="18"/>
      <c r="M28" s="6"/>
      <c r="N28" s="1"/>
      <c r="O28" s="1"/>
      <c r="P28" s="18" t="s">
        <v>21</v>
      </c>
      <c r="Q28" s="18"/>
      <c r="R28" s="18"/>
      <c r="S28" s="18"/>
      <c r="T28" s="18"/>
      <c r="U28" s="18"/>
      <c r="V28" s="18"/>
      <c r="W28" s="18"/>
      <c r="X28" s="18"/>
      <c r="Y28" s="18"/>
      <c r="Z28" s="86" t="s">
        <v>33</v>
      </c>
      <c r="AA28" s="87"/>
      <c r="AB28" s="87"/>
      <c r="AC28" s="87"/>
      <c r="AD28" s="87"/>
      <c r="AE28" s="87"/>
      <c r="AF28" s="88"/>
      <c r="AG28" s="110"/>
    </row>
    <row r="29" spans="1:148" s="2" customFormat="1" ht="9" hidden="1" customHeight="1" x14ac:dyDescent="0.2">
      <c r="AG29" s="110"/>
    </row>
    <row r="30" spans="1:148" s="3" customFormat="1" ht="24.75" hidden="1" customHeight="1" x14ac:dyDescent="0.2">
      <c r="A30" s="1"/>
      <c r="B30" s="115" t="s">
        <v>18</v>
      </c>
      <c r="C30" s="115" t="s">
        <v>32</v>
      </c>
      <c r="D30" s="92" t="s">
        <v>0</v>
      </c>
      <c r="E30" s="118" t="s">
        <v>1</v>
      </c>
      <c r="F30" s="108" t="s">
        <v>2</v>
      </c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25"/>
      <c r="AE30" s="105" t="s">
        <v>3</v>
      </c>
      <c r="AF30" s="105" t="s">
        <v>15</v>
      </c>
      <c r="AG30" s="111"/>
      <c r="AH30" s="2"/>
      <c r="AI30" s="2"/>
      <c r="AJ30" s="2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</row>
    <row r="31" spans="1:148" s="3" customFormat="1" ht="25.5" hidden="1" thickTop="1" thickBot="1" x14ac:dyDescent="0.25">
      <c r="A31" s="1"/>
      <c r="B31" s="116"/>
      <c r="C31" s="116"/>
      <c r="D31" s="93"/>
      <c r="E31" s="118"/>
      <c r="F31" s="108" t="s">
        <v>4</v>
      </c>
      <c r="G31" s="108"/>
      <c r="H31" s="108"/>
      <c r="I31" s="108"/>
      <c r="J31" s="108" t="s">
        <v>5</v>
      </c>
      <c r="K31" s="108"/>
      <c r="L31" s="108"/>
      <c r="M31" s="108"/>
      <c r="N31" s="108" t="s">
        <v>6</v>
      </c>
      <c r="O31" s="108"/>
      <c r="P31" s="108"/>
      <c r="Q31" s="108"/>
      <c r="R31" s="108" t="s">
        <v>7</v>
      </c>
      <c r="S31" s="108"/>
      <c r="T31" s="108"/>
      <c r="U31" s="108"/>
      <c r="V31" s="98" t="s">
        <v>8</v>
      </c>
      <c r="W31" s="99"/>
      <c r="X31" s="99"/>
      <c r="Y31" s="100"/>
      <c r="Z31" s="98" t="s">
        <v>9</v>
      </c>
      <c r="AA31" s="99"/>
      <c r="AB31" s="99"/>
      <c r="AC31" s="100"/>
      <c r="AD31" s="25"/>
      <c r="AE31" s="106"/>
      <c r="AF31" s="106"/>
      <c r="AG31" s="111"/>
      <c r="AH31" s="2"/>
      <c r="AI31" s="2"/>
      <c r="AJ31" s="2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</row>
    <row r="32" spans="1:148" s="3" customFormat="1" ht="25.5" hidden="1" thickTop="1" thickBot="1" x14ac:dyDescent="0.25">
      <c r="A32" s="1"/>
      <c r="B32" s="117"/>
      <c r="C32" s="117"/>
      <c r="D32" s="94"/>
      <c r="E32" s="118"/>
      <c r="F32" s="60" t="s">
        <v>10</v>
      </c>
      <c r="G32" s="60" t="s">
        <v>11</v>
      </c>
      <c r="H32" s="33" t="s">
        <v>12</v>
      </c>
      <c r="I32" s="60" t="s">
        <v>14</v>
      </c>
      <c r="J32" s="60" t="s">
        <v>10</v>
      </c>
      <c r="K32" s="60" t="s">
        <v>11</v>
      </c>
      <c r="L32" s="33" t="s">
        <v>12</v>
      </c>
      <c r="M32" s="60" t="s">
        <v>14</v>
      </c>
      <c r="N32" s="60" t="s">
        <v>10</v>
      </c>
      <c r="O32" s="60" t="s">
        <v>11</v>
      </c>
      <c r="P32" s="33" t="s">
        <v>12</v>
      </c>
      <c r="Q32" s="60" t="s">
        <v>14</v>
      </c>
      <c r="R32" s="60" t="s">
        <v>10</v>
      </c>
      <c r="S32" s="60" t="s">
        <v>11</v>
      </c>
      <c r="T32" s="33" t="s">
        <v>12</v>
      </c>
      <c r="U32" s="60" t="s">
        <v>14</v>
      </c>
      <c r="V32" s="60" t="s">
        <v>10</v>
      </c>
      <c r="W32" s="60" t="s">
        <v>11</v>
      </c>
      <c r="X32" s="33" t="s">
        <v>12</v>
      </c>
      <c r="Y32" s="60" t="s">
        <v>14</v>
      </c>
      <c r="Z32" s="60" t="s">
        <v>10</v>
      </c>
      <c r="AA32" s="60" t="s">
        <v>11</v>
      </c>
      <c r="AB32" s="33" t="s">
        <v>12</v>
      </c>
      <c r="AC32" s="60" t="s">
        <v>14</v>
      </c>
      <c r="AD32" s="109"/>
      <c r="AE32" s="107"/>
      <c r="AF32" s="107"/>
      <c r="AG32" s="111"/>
      <c r="AH32" s="2"/>
      <c r="AI32" s="2"/>
      <c r="AJ32" s="2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</row>
    <row r="33" spans="2:148" ht="24.75" hidden="1" customHeight="1" x14ac:dyDescent="0.2">
      <c r="B33" s="36">
        <v>9</v>
      </c>
      <c r="C33" s="37" t="s">
        <v>35</v>
      </c>
      <c r="D33" s="36"/>
      <c r="E33" s="26">
        <v>6.25E-2</v>
      </c>
      <c r="F33" s="27">
        <v>0</v>
      </c>
      <c r="G33" s="28"/>
      <c r="H33" s="34">
        <v>0</v>
      </c>
      <c r="I33" s="29"/>
      <c r="J33" s="27">
        <v>0</v>
      </c>
      <c r="K33" s="28"/>
      <c r="L33" s="34">
        <v>0</v>
      </c>
      <c r="M33" s="29"/>
      <c r="N33" s="27">
        <v>0</v>
      </c>
      <c r="O33" s="28"/>
      <c r="P33" s="34">
        <v>0</v>
      </c>
      <c r="Q33" s="29"/>
      <c r="R33" s="27">
        <v>0</v>
      </c>
      <c r="S33" s="28"/>
      <c r="T33" s="34">
        <v>0</v>
      </c>
      <c r="U33" s="29"/>
      <c r="V33" s="27">
        <v>0</v>
      </c>
      <c r="W33" s="28"/>
      <c r="X33" s="34">
        <v>0</v>
      </c>
      <c r="Y33" s="29"/>
      <c r="Z33" s="27">
        <v>0</v>
      </c>
      <c r="AA33" s="28"/>
      <c r="AB33" s="34">
        <v>0</v>
      </c>
      <c r="AC33" s="29">
        <f>AB33</f>
        <v>0</v>
      </c>
      <c r="AD33" s="109"/>
      <c r="AE33" s="27">
        <f t="shared" ref="AE33:AE41" si="2">F33+J33+N33+R33+V33+Z33</f>
        <v>0</v>
      </c>
      <c r="AF33" s="35">
        <f t="shared" ref="AF33:AF41" si="3">H33+L33+P33+T33+X33+AB33</f>
        <v>0</v>
      </c>
      <c r="AG33" s="111"/>
      <c r="AH33" s="2"/>
      <c r="AI33" s="2"/>
      <c r="AJ33" s="2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</row>
    <row r="34" spans="2:148" ht="24.75" hidden="1" customHeight="1" x14ac:dyDescent="0.2">
      <c r="B34" s="35">
        <v>10</v>
      </c>
      <c r="C34" s="39"/>
      <c r="D34" s="36"/>
      <c r="E34" s="26">
        <v>6.25E-2</v>
      </c>
      <c r="F34" s="27">
        <v>0</v>
      </c>
      <c r="G34" s="28"/>
      <c r="H34" s="34">
        <v>0</v>
      </c>
      <c r="I34" s="29"/>
      <c r="J34" s="27">
        <v>0</v>
      </c>
      <c r="K34" s="28"/>
      <c r="L34" s="34">
        <v>0</v>
      </c>
      <c r="M34" s="29"/>
      <c r="N34" s="27">
        <v>0</v>
      </c>
      <c r="O34" s="28"/>
      <c r="P34" s="34">
        <v>0</v>
      </c>
      <c r="Q34" s="29"/>
      <c r="R34" s="27">
        <v>0</v>
      </c>
      <c r="S34" s="28"/>
      <c r="T34" s="34">
        <v>0</v>
      </c>
      <c r="U34" s="29"/>
      <c r="V34" s="27">
        <v>0</v>
      </c>
      <c r="W34" s="28"/>
      <c r="X34" s="34">
        <v>0</v>
      </c>
      <c r="Y34" s="29"/>
      <c r="Z34" s="27">
        <v>0</v>
      </c>
      <c r="AA34" s="28"/>
      <c r="AB34" s="34">
        <v>0</v>
      </c>
      <c r="AC34" s="29"/>
      <c r="AD34" s="109"/>
      <c r="AE34" s="27">
        <f t="shared" si="2"/>
        <v>0</v>
      </c>
      <c r="AF34" s="35">
        <f t="shared" si="3"/>
        <v>0</v>
      </c>
      <c r="AG34" s="11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</row>
    <row r="35" spans="2:148" ht="24.75" hidden="1" customHeight="1" x14ac:dyDescent="0.2">
      <c r="B35" s="36">
        <v>11</v>
      </c>
      <c r="C35" s="37"/>
      <c r="D35" s="36"/>
      <c r="E35" s="26">
        <v>6.25E-2</v>
      </c>
      <c r="F35" s="27">
        <v>0</v>
      </c>
      <c r="G35" s="28"/>
      <c r="H35" s="34">
        <v>0</v>
      </c>
      <c r="I35" s="29"/>
      <c r="J35" s="27">
        <v>0</v>
      </c>
      <c r="K35" s="28"/>
      <c r="L35" s="34">
        <v>0</v>
      </c>
      <c r="M35" s="29"/>
      <c r="N35" s="27">
        <v>0</v>
      </c>
      <c r="O35" s="28"/>
      <c r="P35" s="34">
        <v>0</v>
      </c>
      <c r="Q35" s="29"/>
      <c r="R35" s="27">
        <v>0</v>
      </c>
      <c r="S35" s="28"/>
      <c r="T35" s="34">
        <v>0</v>
      </c>
      <c r="U35" s="29"/>
      <c r="V35" s="27">
        <v>0</v>
      </c>
      <c r="W35" s="28"/>
      <c r="X35" s="34">
        <v>0</v>
      </c>
      <c r="Y35" s="29"/>
      <c r="Z35" s="27">
        <v>0</v>
      </c>
      <c r="AA35" s="28"/>
      <c r="AB35" s="34">
        <v>0</v>
      </c>
      <c r="AC35" s="29"/>
      <c r="AD35" s="109"/>
      <c r="AE35" s="27">
        <f t="shared" si="2"/>
        <v>0</v>
      </c>
      <c r="AF35" s="35">
        <f t="shared" si="3"/>
        <v>0</v>
      </c>
      <c r="AG35" s="11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</row>
    <row r="36" spans="2:148" ht="24.75" hidden="1" customHeight="1" x14ac:dyDescent="0.2">
      <c r="B36" s="35">
        <v>12</v>
      </c>
      <c r="C36" s="39"/>
      <c r="D36" s="36"/>
      <c r="E36" s="26">
        <v>6.25E-2</v>
      </c>
      <c r="F36" s="27">
        <v>0</v>
      </c>
      <c r="G36" s="28"/>
      <c r="H36" s="34">
        <v>0</v>
      </c>
      <c r="I36" s="29"/>
      <c r="J36" s="27">
        <v>0</v>
      </c>
      <c r="K36" s="28"/>
      <c r="L36" s="34">
        <v>0</v>
      </c>
      <c r="M36" s="29"/>
      <c r="N36" s="27">
        <v>0</v>
      </c>
      <c r="O36" s="28"/>
      <c r="P36" s="34">
        <v>0</v>
      </c>
      <c r="Q36" s="29"/>
      <c r="R36" s="27">
        <v>0</v>
      </c>
      <c r="S36" s="28"/>
      <c r="T36" s="34">
        <v>0</v>
      </c>
      <c r="U36" s="29"/>
      <c r="V36" s="27">
        <v>0</v>
      </c>
      <c r="W36" s="28"/>
      <c r="X36" s="34">
        <v>0</v>
      </c>
      <c r="Y36" s="29"/>
      <c r="Z36" s="27">
        <v>0</v>
      </c>
      <c r="AA36" s="28"/>
      <c r="AB36" s="34">
        <v>0</v>
      </c>
      <c r="AC36" s="29"/>
      <c r="AD36" s="109"/>
      <c r="AE36" s="27">
        <f t="shared" si="2"/>
        <v>0</v>
      </c>
      <c r="AF36" s="35">
        <f t="shared" si="3"/>
        <v>0</v>
      </c>
      <c r="AG36" s="11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</row>
    <row r="37" spans="2:148" ht="25.5" hidden="1" thickTop="1" thickBot="1" x14ac:dyDescent="0.25">
      <c r="B37" s="36">
        <v>13</v>
      </c>
      <c r="C37" s="37" t="s">
        <v>35</v>
      </c>
      <c r="D37" s="36"/>
      <c r="E37" s="26">
        <v>6.25E-2</v>
      </c>
      <c r="F37" s="27">
        <v>0</v>
      </c>
      <c r="G37" s="28"/>
      <c r="H37" s="34">
        <v>0</v>
      </c>
      <c r="I37" s="29"/>
      <c r="J37" s="27">
        <v>0</v>
      </c>
      <c r="K37" s="28"/>
      <c r="L37" s="34">
        <v>0</v>
      </c>
      <c r="M37" s="29"/>
      <c r="N37" s="27">
        <v>0</v>
      </c>
      <c r="O37" s="28"/>
      <c r="P37" s="34">
        <v>0</v>
      </c>
      <c r="Q37" s="29"/>
      <c r="R37" s="27">
        <v>0</v>
      </c>
      <c r="S37" s="28"/>
      <c r="T37" s="34">
        <v>0</v>
      </c>
      <c r="U37" s="29"/>
      <c r="V37" s="27">
        <v>0</v>
      </c>
      <c r="W37" s="28"/>
      <c r="X37" s="34">
        <v>0</v>
      </c>
      <c r="Y37" s="29"/>
      <c r="Z37" s="27">
        <v>0</v>
      </c>
      <c r="AA37" s="28"/>
      <c r="AB37" s="34">
        <v>0</v>
      </c>
      <c r="AC37" s="29">
        <f>AB37</f>
        <v>0</v>
      </c>
      <c r="AD37" s="109"/>
      <c r="AE37" s="27">
        <f t="shared" si="2"/>
        <v>0</v>
      </c>
      <c r="AF37" s="35">
        <f t="shared" si="3"/>
        <v>0</v>
      </c>
      <c r="AG37" s="11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</row>
    <row r="38" spans="2:148" ht="25.5" hidden="1" thickTop="1" thickBot="1" x14ac:dyDescent="0.25">
      <c r="B38" s="35">
        <v>14</v>
      </c>
      <c r="C38" s="39" t="s">
        <v>35</v>
      </c>
      <c r="D38" s="36"/>
      <c r="E38" s="26">
        <v>6.25E-2</v>
      </c>
      <c r="F38" s="27">
        <v>0</v>
      </c>
      <c r="G38" s="28"/>
      <c r="H38" s="34">
        <v>0</v>
      </c>
      <c r="I38" s="29"/>
      <c r="J38" s="27">
        <v>0</v>
      </c>
      <c r="K38" s="28"/>
      <c r="L38" s="34">
        <v>0</v>
      </c>
      <c r="M38" s="29"/>
      <c r="N38" s="27">
        <v>0</v>
      </c>
      <c r="O38" s="28"/>
      <c r="P38" s="34">
        <v>0</v>
      </c>
      <c r="Q38" s="29"/>
      <c r="R38" s="27">
        <v>0</v>
      </c>
      <c r="S38" s="28"/>
      <c r="T38" s="34">
        <v>0</v>
      </c>
      <c r="U38" s="29"/>
      <c r="V38" s="27">
        <v>0</v>
      </c>
      <c r="W38" s="28"/>
      <c r="X38" s="34">
        <v>0</v>
      </c>
      <c r="Y38" s="29"/>
      <c r="Z38" s="27">
        <v>0</v>
      </c>
      <c r="AA38" s="28"/>
      <c r="AB38" s="34">
        <v>0</v>
      </c>
      <c r="AC38" s="29">
        <f>AB38</f>
        <v>0</v>
      </c>
      <c r="AD38" s="109"/>
      <c r="AE38" s="27">
        <f t="shared" si="2"/>
        <v>0</v>
      </c>
      <c r="AF38" s="35">
        <f t="shared" si="3"/>
        <v>0</v>
      </c>
      <c r="AG38" s="11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</row>
    <row r="39" spans="2:148" ht="25.5" hidden="1" thickTop="1" thickBot="1" x14ac:dyDescent="0.25">
      <c r="B39" s="36">
        <v>15</v>
      </c>
      <c r="C39" s="37" t="s">
        <v>35</v>
      </c>
      <c r="D39" s="36"/>
      <c r="E39" s="26">
        <v>6.25E-2</v>
      </c>
      <c r="F39" s="27">
        <v>0</v>
      </c>
      <c r="G39" s="28"/>
      <c r="H39" s="34">
        <v>0</v>
      </c>
      <c r="I39" s="29"/>
      <c r="J39" s="27">
        <v>0</v>
      </c>
      <c r="K39" s="28"/>
      <c r="L39" s="34">
        <v>0</v>
      </c>
      <c r="M39" s="29"/>
      <c r="N39" s="27">
        <v>0</v>
      </c>
      <c r="O39" s="28"/>
      <c r="P39" s="34">
        <v>0</v>
      </c>
      <c r="Q39" s="29"/>
      <c r="R39" s="27">
        <v>0</v>
      </c>
      <c r="S39" s="28"/>
      <c r="T39" s="34">
        <v>0</v>
      </c>
      <c r="U39" s="29"/>
      <c r="V39" s="27">
        <v>0</v>
      </c>
      <c r="W39" s="28"/>
      <c r="X39" s="34">
        <v>0</v>
      </c>
      <c r="Y39" s="29"/>
      <c r="Z39" s="27">
        <v>0</v>
      </c>
      <c r="AA39" s="28"/>
      <c r="AB39" s="34">
        <v>0</v>
      </c>
      <c r="AC39" s="29">
        <f>AB39</f>
        <v>0</v>
      </c>
      <c r="AD39" s="109"/>
      <c r="AE39" s="27">
        <f t="shared" si="2"/>
        <v>0</v>
      </c>
      <c r="AF39" s="35">
        <f t="shared" si="3"/>
        <v>0</v>
      </c>
      <c r="AG39" s="11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</row>
    <row r="40" spans="2:148" ht="25.5" hidden="1" thickTop="1" thickBot="1" x14ac:dyDescent="0.25">
      <c r="B40" s="35">
        <v>16</v>
      </c>
      <c r="C40" s="39" t="s">
        <v>35</v>
      </c>
      <c r="D40" s="36"/>
      <c r="E40" s="26">
        <v>3.125E-2</v>
      </c>
      <c r="F40" s="27">
        <v>0</v>
      </c>
      <c r="G40" s="28"/>
      <c r="H40" s="34">
        <v>0</v>
      </c>
      <c r="I40" s="29"/>
      <c r="J40" s="27">
        <v>0</v>
      </c>
      <c r="K40" s="28"/>
      <c r="L40" s="34">
        <v>0</v>
      </c>
      <c r="M40" s="29"/>
      <c r="N40" s="27">
        <v>0</v>
      </c>
      <c r="O40" s="28"/>
      <c r="P40" s="34">
        <v>0</v>
      </c>
      <c r="Q40" s="29"/>
      <c r="R40" s="27">
        <v>0</v>
      </c>
      <c r="S40" s="28"/>
      <c r="T40" s="34">
        <v>0</v>
      </c>
      <c r="U40" s="29"/>
      <c r="V40" s="27">
        <v>0</v>
      </c>
      <c r="W40" s="28"/>
      <c r="X40" s="34">
        <v>0</v>
      </c>
      <c r="Y40" s="29"/>
      <c r="Z40" s="27">
        <v>0</v>
      </c>
      <c r="AA40" s="28"/>
      <c r="AB40" s="34">
        <v>0</v>
      </c>
      <c r="AC40" s="29">
        <f>AB40</f>
        <v>0</v>
      </c>
      <c r="AD40" s="109"/>
      <c r="AE40" s="27">
        <f t="shared" si="2"/>
        <v>0</v>
      </c>
      <c r="AF40" s="35">
        <f t="shared" si="3"/>
        <v>0</v>
      </c>
      <c r="AG40" s="11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</row>
    <row r="41" spans="2:148" ht="25.5" hidden="1" thickTop="1" thickBot="1" x14ac:dyDescent="0.25">
      <c r="B41" s="36">
        <v>17</v>
      </c>
      <c r="C41" s="38" t="s">
        <v>35</v>
      </c>
      <c r="D41" s="36"/>
      <c r="E41" s="26">
        <v>3.125E-2</v>
      </c>
      <c r="F41" s="27">
        <v>0</v>
      </c>
      <c r="G41" s="28"/>
      <c r="H41" s="34">
        <v>0</v>
      </c>
      <c r="I41" s="29"/>
      <c r="J41" s="27">
        <v>0</v>
      </c>
      <c r="K41" s="28"/>
      <c r="L41" s="34">
        <v>0</v>
      </c>
      <c r="M41" s="29"/>
      <c r="N41" s="27">
        <v>0</v>
      </c>
      <c r="O41" s="28"/>
      <c r="P41" s="34">
        <v>0</v>
      </c>
      <c r="Q41" s="29"/>
      <c r="R41" s="27">
        <v>0</v>
      </c>
      <c r="S41" s="28"/>
      <c r="T41" s="34">
        <v>0</v>
      </c>
      <c r="U41" s="29"/>
      <c r="V41" s="27">
        <v>0</v>
      </c>
      <c r="W41" s="28"/>
      <c r="X41" s="34">
        <v>0</v>
      </c>
      <c r="Y41" s="29"/>
      <c r="Z41" s="27">
        <v>0</v>
      </c>
      <c r="AA41" s="28"/>
      <c r="AB41" s="34">
        <v>0</v>
      </c>
      <c r="AC41" s="29">
        <f>AB41</f>
        <v>0</v>
      </c>
      <c r="AD41" s="109"/>
      <c r="AE41" s="27">
        <f t="shared" si="2"/>
        <v>0</v>
      </c>
      <c r="AF41" s="35">
        <f t="shared" si="3"/>
        <v>0</v>
      </c>
      <c r="AG41" s="11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</row>
    <row r="42" spans="2:148" s="16" customFormat="1" ht="21.75" hidden="1" thickTop="1" thickBot="1" x14ac:dyDescent="0.25">
      <c r="B42" s="119" t="s">
        <v>13</v>
      </c>
      <c r="C42" s="119"/>
      <c r="D42" s="47">
        <f>SUM(D33:D41)</f>
        <v>0</v>
      </c>
      <c r="E42" s="40">
        <f>SUM(E33:E41)</f>
        <v>0.5</v>
      </c>
      <c r="F42" s="45">
        <f>SUM(F33:F41)</f>
        <v>0</v>
      </c>
      <c r="G42" s="40"/>
      <c r="H42" s="48">
        <f>SUM(H33:H41)</f>
        <v>0</v>
      </c>
      <c r="I42" s="41">
        <f>SUM(I33:I41)</f>
        <v>0</v>
      </c>
      <c r="J42" s="46">
        <f>SUM(J33:J41)</f>
        <v>0</v>
      </c>
      <c r="K42" s="40"/>
      <c r="L42" s="48">
        <f>SUM(L33:L41)</f>
        <v>0</v>
      </c>
      <c r="M42" s="42">
        <f>SUM(M33:M41)</f>
        <v>0</v>
      </c>
      <c r="N42" s="46">
        <f>SUM(N33:N41)</f>
        <v>0</v>
      </c>
      <c r="O42" s="40"/>
      <c r="P42" s="48">
        <f>SUM(P33:P41)</f>
        <v>0</v>
      </c>
      <c r="Q42" s="42">
        <f>SUM(Q33:Q41)</f>
        <v>0</v>
      </c>
      <c r="R42" s="46">
        <f>SUM(R33:R41)</f>
        <v>0</v>
      </c>
      <c r="S42" s="40"/>
      <c r="T42" s="48">
        <f>SUM(T33:T41)</f>
        <v>0</v>
      </c>
      <c r="U42" s="43">
        <f>SUM(U33:U41)</f>
        <v>0</v>
      </c>
      <c r="V42" s="46">
        <f>SUM(V33:V41)</f>
        <v>0</v>
      </c>
      <c r="W42" s="40"/>
      <c r="X42" s="48">
        <f>SUM(X33:X41)</f>
        <v>0</v>
      </c>
      <c r="Y42" s="44">
        <f>SUM(Y33:Y41)</f>
        <v>0</v>
      </c>
      <c r="Z42" s="46">
        <f>SUM(Z33:Z41)</f>
        <v>0</v>
      </c>
      <c r="AA42" s="40"/>
      <c r="AB42" s="48">
        <f>SUM(AB33:AB41)</f>
        <v>0</v>
      </c>
      <c r="AC42" s="30">
        <f>SUM(AC33:AC41)</f>
        <v>0</v>
      </c>
      <c r="AD42" s="109"/>
      <c r="AE42" s="36">
        <f>SUM(AE33:AE41)</f>
        <v>0</v>
      </c>
      <c r="AF42" s="49">
        <f>SUM(AF33:AF41)</f>
        <v>0</v>
      </c>
      <c r="AG42" s="111"/>
    </row>
    <row r="43" spans="2:148" s="1" customFormat="1" hidden="1" x14ac:dyDescent="0.2">
      <c r="B43" s="19" t="s">
        <v>22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</row>
    <row r="44" spans="2:148" s="1" customFormat="1" hidden="1" x14ac:dyDescent="0.2">
      <c r="B44" s="19" t="s">
        <v>19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</row>
    <row r="45" spans="2:148" s="7" customFormat="1" hidden="1" x14ac:dyDescent="0.2">
      <c r="B45" s="19" t="s">
        <v>20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</row>
    <row r="46" spans="2:148" s="7" customFormat="1" ht="24.75" thickBot="1" x14ac:dyDescent="0.25"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</row>
    <row r="47" spans="2:148" s="1" customFormat="1" ht="32.25" thickTop="1" thickBot="1" x14ac:dyDescent="0.25">
      <c r="B47" s="84" t="s">
        <v>16</v>
      </c>
      <c r="C47" s="101"/>
      <c r="D47" s="85"/>
      <c r="E47" s="9"/>
      <c r="H47" s="102" t="s">
        <v>45</v>
      </c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4"/>
      <c r="W47" s="8"/>
      <c r="X47" s="8"/>
      <c r="Z47" s="10"/>
      <c r="AA47" s="10"/>
      <c r="AB47" s="10"/>
      <c r="AC47" s="10"/>
      <c r="AD47" s="10"/>
      <c r="AE47" s="10"/>
      <c r="AF47" s="10"/>
      <c r="AG47" s="19"/>
    </row>
    <row r="48" spans="2:148" s="1" customFormat="1" ht="8.25" customHeight="1" thickTop="1" thickBot="1" x14ac:dyDescent="0.25">
      <c r="AB48" s="17"/>
      <c r="AC48" s="17"/>
      <c r="AD48" s="17"/>
      <c r="AE48" s="17"/>
      <c r="AF48" s="17"/>
      <c r="AG48" s="19"/>
    </row>
    <row r="49" spans="2:33" s="1" customFormat="1" ht="30.75" thickTop="1" thickBot="1" x14ac:dyDescent="0.25">
      <c r="B49" s="84" t="s">
        <v>17</v>
      </c>
      <c r="C49" s="101"/>
      <c r="D49" s="85"/>
      <c r="E49" s="2"/>
      <c r="H49" s="102" t="s">
        <v>30</v>
      </c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4"/>
      <c r="W49" s="8"/>
      <c r="X49" s="8"/>
      <c r="Z49" s="86" t="s">
        <v>36</v>
      </c>
      <c r="AA49" s="87"/>
      <c r="AB49" s="87"/>
      <c r="AC49" s="87"/>
      <c r="AD49" s="87"/>
      <c r="AE49" s="87"/>
      <c r="AF49" s="88"/>
      <c r="AG49" s="19"/>
    </row>
    <row r="50" spans="2:33" s="1" customFormat="1" ht="25.5" thickTop="1" thickBot="1" x14ac:dyDescent="0.25">
      <c r="AG50" s="19"/>
    </row>
    <row r="51" spans="2:33" s="2" customFormat="1" ht="27.75" thickTop="1" thickBot="1" x14ac:dyDescent="0.25">
      <c r="B51" s="84" t="s">
        <v>31</v>
      </c>
      <c r="C51" s="85"/>
      <c r="D51" s="31">
        <v>40</v>
      </c>
      <c r="E51" s="18"/>
      <c r="H51" s="18"/>
      <c r="I51" s="18"/>
      <c r="J51" s="18"/>
      <c r="K51" s="18"/>
      <c r="L51" s="18"/>
      <c r="M51" s="6"/>
      <c r="N51" s="1"/>
      <c r="O51" s="1"/>
      <c r="P51" s="18" t="s">
        <v>21</v>
      </c>
      <c r="Q51" s="18"/>
      <c r="R51" s="18"/>
      <c r="S51" s="18"/>
      <c r="T51" s="18"/>
      <c r="U51" s="18"/>
      <c r="V51" s="18"/>
      <c r="W51" s="18"/>
      <c r="X51" s="18"/>
      <c r="Y51" s="18"/>
      <c r="Z51" s="86" t="s">
        <v>33</v>
      </c>
      <c r="AA51" s="87"/>
      <c r="AB51" s="87"/>
      <c r="AC51" s="87"/>
      <c r="AD51" s="87"/>
      <c r="AE51" s="87"/>
      <c r="AF51" s="88"/>
      <c r="AG51" s="19"/>
    </row>
    <row r="52" spans="2:33" s="2" customFormat="1" ht="24.75" thickTop="1" x14ac:dyDescent="0.2">
      <c r="AG52" s="19"/>
    </row>
    <row r="53" spans="2:33" s="7" customFormat="1" ht="24.75" thickBot="1" x14ac:dyDescent="0.25"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</row>
    <row r="54" spans="2:33" s="7" customFormat="1" ht="25.5" thickTop="1" thickBot="1" x14ac:dyDescent="0.25">
      <c r="B54" s="63" t="s">
        <v>42</v>
      </c>
      <c r="C54" s="89"/>
      <c r="D54" s="92" t="s">
        <v>0</v>
      </c>
      <c r="E54" s="95" t="s">
        <v>1</v>
      </c>
      <c r="F54" s="98" t="s">
        <v>2</v>
      </c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100"/>
      <c r="AD54" s="21"/>
      <c r="AE54" s="92" t="s">
        <v>3</v>
      </c>
      <c r="AF54" s="92" t="s">
        <v>15</v>
      </c>
      <c r="AG54" s="5"/>
    </row>
    <row r="55" spans="2:33" s="1" customFormat="1" ht="25.5" thickTop="1" thickBot="1" x14ac:dyDescent="0.25">
      <c r="B55" s="65"/>
      <c r="C55" s="90"/>
      <c r="D55" s="93"/>
      <c r="E55" s="96"/>
      <c r="F55" s="98" t="s">
        <v>4</v>
      </c>
      <c r="G55" s="99"/>
      <c r="H55" s="99"/>
      <c r="I55" s="100"/>
      <c r="J55" s="98" t="s">
        <v>5</v>
      </c>
      <c r="K55" s="99"/>
      <c r="L55" s="99"/>
      <c r="M55" s="100"/>
      <c r="N55" s="98" t="s">
        <v>6</v>
      </c>
      <c r="O55" s="99"/>
      <c r="P55" s="99"/>
      <c r="Q55" s="100"/>
      <c r="R55" s="98" t="s">
        <v>7</v>
      </c>
      <c r="S55" s="99"/>
      <c r="T55" s="99"/>
      <c r="U55" s="100"/>
      <c r="V55" s="98" t="s">
        <v>8</v>
      </c>
      <c r="W55" s="99"/>
      <c r="X55" s="99"/>
      <c r="Y55" s="100"/>
      <c r="Z55" s="98" t="s">
        <v>9</v>
      </c>
      <c r="AA55" s="99"/>
      <c r="AB55" s="99"/>
      <c r="AC55" s="100"/>
      <c r="AD55" s="20"/>
      <c r="AE55" s="93"/>
      <c r="AF55" s="93"/>
      <c r="AG55" s="2"/>
    </row>
    <row r="56" spans="2:33" s="1" customFormat="1" ht="25.5" thickTop="1" thickBot="1" x14ac:dyDescent="0.25">
      <c r="B56" s="65"/>
      <c r="C56" s="90"/>
      <c r="D56" s="94"/>
      <c r="E56" s="97"/>
      <c r="F56" s="60" t="s">
        <v>10</v>
      </c>
      <c r="G56" s="60" t="s">
        <v>11</v>
      </c>
      <c r="H56" s="33" t="s">
        <v>12</v>
      </c>
      <c r="I56" s="60" t="s">
        <v>14</v>
      </c>
      <c r="J56" s="60" t="s">
        <v>10</v>
      </c>
      <c r="K56" s="60" t="s">
        <v>11</v>
      </c>
      <c r="L56" s="33" t="s">
        <v>12</v>
      </c>
      <c r="M56" s="60" t="s">
        <v>14</v>
      </c>
      <c r="N56" s="60" t="s">
        <v>10</v>
      </c>
      <c r="O56" s="60" t="s">
        <v>11</v>
      </c>
      <c r="P56" s="33" t="s">
        <v>12</v>
      </c>
      <c r="Q56" s="60" t="s">
        <v>14</v>
      </c>
      <c r="R56" s="60" t="s">
        <v>10</v>
      </c>
      <c r="S56" s="60" t="s">
        <v>11</v>
      </c>
      <c r="T56" s="33" t="s">
        <v>12</v>
      </c>
      <c r="U56" s="60" t="s">
        <v>14</v>
      </c>
      <c r="V56" s="60" t="s">
        <v>10</v>
      </c>
      <c r="W56" s="60" t="s">
        <v>11</v>
      </c>
      <c r="X56" s="33" t="s">
        <v>12</v>
      </c>
      <c r="Y56" s="60" t="s">
        <v>14</v>
      </c>
      <c r="Z56" s="60" t="s">
        <v>10</v>
      </c>
      <c r="AA56" s="60" t="s">
        <v>11</v>
      </c>
      <c r="AB56" s="33" t="s">
        <v>12</v>
      </c>
      <c r="AC56" s="60" t="s">
        <v>14</v>
      </c>
      <c r="AD56" s="20"/>
      <c r="AE56" s="94"/>
      <c r="AF56" s="94"/>
      <c r="AG56" s="2"/>
    </row>
    <row r="57" spans="2:33" s="1" customFormat="1" ht="25.5" thickTop="1" thickBot="1" x14ac:dyDescent="0.25">
      <c r="B57" s="67"/>
      <c r="C57" s="91"/>
      <c r="D57" s="51">
        <f>D19+D42</f>
        <v>62</v>
      </c>
      <c r="E57" s="22" t="e">
        <f>E19+E40+#REF!</f>
        <v>#REF!</v>
      </c>
      <c r="F57" s="50">
        <f>F$19+F$42</f>
        <v>185</v>
      </c>
      <c r="G57" s="23">
        <f t="shared" ref="G57:AD57" si="4">G$19+G$40</f>
        <v>0</v>
      </c>
      <c r="H57" s="52">
        <f>H$19+H$42</f>
        <v>14</v>
      </c>
      <c r="I57" s="23">
        <f t="shared" si="4"/>
        <v>0</v>
      </c>
      <c r="J57" s="50">
        <f>J$19+J$42</f>
        <v>176</v>
      </c>
      <c r="K57" s="23">
        <f t="shared" si="4"/>
        <v>0</v>
      </c>
      <c r="L57" s="52">
        <f>L$19+L$42</f>
        <v>9</v>
      </c>
      <c r="M57" s="23">
        <f t="shared" si="4"/>
        <v>0</v>
      </c>
      <c r="N57" s="50">
        <f>N$19+N$42</f>
        <v>155</v>
      </c>
      <c r="O57" s="23">
        <f t="shared" si="4"/>
        <v>0</v>
      </c>
      <c r="P57" s="52">
        <f>P$19+P$42</f>
        <v>9</v>
      </c>
      <c r="Q57" s="23">
        <f t="shared" si="4"/>
        <v>0</v>
      </c>
      <c r="R57" s="50">
        <f>R$19+R$42</f>
        <v>88</v>
      </c>
      <c r="S57" s="23">
        <f t="shared" si="4"/>
        <v>0</v>
      </c>
      <c r="T57" s="52">
        <f>T$19+T$42</f>
        <v>5</v>
      </c>
      <c r="U57" s="23">
        <f t="shared" si="4"/>
        <v>0</v>
      </c>
      <c r="V57" s="50">
        <f>V$19+V$42</f>
        <v>56</v>
      </c>
      <c r="W57" s="23">
        <f t="shared" si="4"/>
        <v>0</v>
      </c>
      <c r="X57" s="52">
        <f>X$19+X$42</f>
        <v>2</v>
      </c>
      <c r="Y57" s="23">
        <f t="shared" si="4"/>
        <v>0</v>
      </c>
      <c r="Z57" s="50">
        <f>Z$19+Z$42</f>
        <v>45</v>
      </c>
      <c r="AA57" s="23">
        <f t="shared" si="4"/>
        <v>0</v>
      </c>
      <c r="AB57" s="52">
        <f>AB$19+AB$42</f>
        <v>1</v>
      </c>
      <c r="AC57" s="23">
        <f t="shared" si="4"/>
        <v>0</v>
      </c>
      <c r="AD57" s="23">
        <f t="shared" si="4"/>
        <v>0</v>
      </c>
      <c r="AE57" s="50">
        <f>AE$19+AE$42</f>
        <v>705</v>
      </c>
      <c r="AF57" s="53">
        <f>AF$19+AF$42</f>
        <v>40</v>
      </c>
      <c r="AG57" s="2"/>
    </row>
    <row r="58" spans="2:33" s="1" customFormat="1" ht="24.75" thickBot="1" x14ac:dyDescent="0.2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2:33" s="1" customFormat="1" ht="28.5" thickBot="1" x14ac:dyDescent="0.25">
      <c r="B59" s="63" t="s">
        <v>43</v>
      </c>
      <c r="C59" s="64"/>
      <c r="D59" s="69" t="s">
        <v>0</v>
      </c>
      <c r="E59" s="72" t="s">
        <v>1</v>
      </c>
      <c r="F59" s="74" t="s">
        <v>23</v>
      </c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6"/>
      <c r="AD59" s="21"/>
      <c r="AE59" s="77" t="s">
        <v>26</v>
      </c>
      <c r="AF59" s="78"/>
      <c r="AG59" s="2"/>
    </row>
    <row r="60" spans="2:33" s="1" customFormat="1" ht="27.75" thickBot="1" x14ac:dyDescent="0.25">
      <c r="B60" s="65"/>
      <c r="C60" s="66"/>
      <c r="D60" s="70"/>
      <c r="E60" s="73"/>
      <c r="F60" s="79" t="s">
        <v>24</v>
      </c>
      <c r="G60" s="80"/>
      <c r="H60" s="80"/>
      <c r="I60" s="80"/>
      <c r="J60" s="80"/>
      <c r="K60" s="80"/>
      <c r="L60" s="80"/>
      <c r="M60" s="80"/>
      <c r="N60" s="81"/>
      <c r="O60" s="55"/>
      <c r="P60" s="79" t="s">
        <v>25</v>
      </c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1"/>
      <c r="AC60" s="55"/>
      <c r="AD60" s="24"/>
      <c r="AE60" s="56" t="s">
        <v>27</v>
      </c>
      <c r="AF60" s="57" t="s">
        <v>28</v>
      </c>
      <c r="AG60" s="2"/>
    </row>
    <row r="61" spans="2:33" s="1" customFormat="1" ht="27.75" thickBot="1" x14ac:dyDescent="0.25">
      <c r="B61" s="65"/>
      <c r="C61" s="66"/>
      <c r="D61" s="70"/>
      <c r="E61" s="73"/>
      <c r="F61" s="79" t="s">
        <v>38</v>
      </c>
      <c r="G61" s="80"/>
      <c r="H61" s="80"/>
      <c r="I61" s="80"/>
      <c r="J61" s="80"/>
      <c r="K61" s="80"/>
      <c r="L61" s="80"/>
      <c r="M61" s="80"/>
      <c r="N61" s="81"/>
      <c r="O61" s="55"/>
      <c r="P61" s="79" t="s">
        <v>39</v>
      </c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1"/>
      <c r="AC61" s="55"/>
      <c r="AD61" s="24"/>
      <c r="AE61" s="56">
        <v>705</v>
      </c>
      <c r="AF61" s="57">
        <v>40</v>
      </c>
      <c r="AG61" s="2"/>
    </row>
    <row r="62" spans="2:33" s="1" customFormat="1" ht="27.75" thickBot="1" x14ac:dyDescent="0.25">
      <c r="B62" s="67"/>
      <c r="C62" s="68"/>
      <c r="D62" s="71"/>
      <c r="E62" s="73"/>
      <c r="F62" s="79" t="s">
        <v>40</v>
      </c>
      <c r="G62" s="80"/>
      <c r="H62" s="80"/>
      <c r="I62" s="80"/>
      <c r="J62" s="80"/>
      <c r="K62" s="80"/>
      <c r="L62" s="80"/>
      <c r="M62" s="80"/>
      <c r="N62" s="81"/>
      <c r="O62" s="55"/>
      <c r="P62" s="79" t="s">
        <v>41</v>
      </c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1"/>
      <c r="AC62" s="55"/>
      <c r="AD62" s="24"/>
      <c r="AE62" s="82">
        <v>20</v>
      </c>
      <c r="AF62" s="83"/>
      <c r="AG62" s="2"/>
    </row>
    <row r="63" spans="2:33" s="1" customFormat="1" x14ac:dyDescent="0.2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2:33" s="1" customFormat="1" x14ac:dyDescent="0.2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3:33" s="1" customFormat="1" x14ac:dyDescent="0.2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3:33" s="1" customFormat="1" x14ac:dyDescent="0.2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3:33" s="1" customFormat="1" x14ac:dyDescent="0.2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3:33" s="1" customFormat="1" x14ac:dyDescent="0.2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3:33" s="1" customFormat="1" x14ac:dyDescent="0.2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3:33" s="1" customFormat="1" x14ac:dyDescent="0.2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3:33" s="1" customFormat="1" x14ac:dyDescent="0.2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3:33" s="1" customFormat="1" x14ac:dyDescent="0.2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3:33" s="1" customFormat="1" x14ac:dyDescent="0.2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3:33" s="1" customFormat="1" x14ac:dyDescent="0.2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3:33" s="1" customFormat="1" x14ac:dyDescent="0.2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3:33" s="1" customFormat="1" x14ac:dyDescent="0.2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3:33" s="1" customFormat="1" x14ac:dyDescent="0.2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3:33" s="1" customFormat="1" x14ac:dyDescent="0.2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3:33" s="1" customFormat="1" x14ac:dyDescent="0.2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3:33" s="1" customFormat="1" x14ac:dyDescent="0.2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3:33" s="1" customFormat="1" x14ac:dyDescent="0.2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3:33" s="1" customFormat="1" x14ac:dyDescent="0.2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3:33" s="1" customFormat="1" x14ac:dyDescent="0.2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3:33" s="1" customFormat="1" x14ac:dyDescent="0.2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3:33" s="1" customFormat="1" x14ac:dyDescent="0.2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3:33" s="1" customFormat="1" x14ac:dyDescent="0.2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3:33" s="1" customFormat="1" x14ac:dyDescent="0.2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3:33" s="1" customFormat="1" x14ac:dyDescent="0.2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3:33" s="1" customFormat="1" x14ac:dyDescent="0.2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3:33" s="1" customFormat="1" x14ac:dyDescent="0.2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3:33" s="1" customFormat="1" x14ac:dyDescent="0.2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3:33" s="1" customFormat="1" x14ac:dyDescent="0.2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3:33" s="1" customFormat="1" x14ac:dyDescent="0.2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3:33" s="1" customFormat="1" x14ac:dyDescent="0.2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3:33" s="1" customFormat="1" x14ac:dyDescent="0.2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3:33" s="1" customFormat="1" x14ac:dyDescent="0.2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3:33" s="1" customFormat="1" x14ac:dyDescent="0.2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3:33" s="1" customFormat="1" x14ac:dyDescent="0.2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3:33" s="1" customFormat="1" x14ac:dyDescent="0.2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3:33" s="1" customFormat="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3:33" s="1" customFormat="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3:33" s="1" customFormat="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3:33" s="1" customFormat="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3:33" s="1" customFormat="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3:33" s="1" customFormat="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3:33" s="1" customFormat="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3:33" s="1" customFormat="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3:33" s="1" customFormat="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3:33" s="1" customFormat="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3:33" s="1" customFormat="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3:33" s="1" customFormat="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3:33" s="1" customFormat="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 x14ac:dyDescent="0.2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 x14ac:dyDescent="0.2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 x14ac:dyDescent="0.2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 x14ac:dyDescent="0.2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 x14ac:dyDescent="0.2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 x14ac:dyDescent="0.2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 x14ac:dyDescent="0.2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 x14ac:dyDescent="0.2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 x14ac:dyDescent="0.2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 x14ac:dyDescent="0.2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 x14ac:dyDescent="0.2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 x14ac:dyDescent="0.2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 x14ac:dyDescent="0.2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 x14ac:dyDescent="0.2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 x14ac:dyDescent="0.2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 x14ac:dyDescent="0.2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 x14ac:dyDescent="0.2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 x14ac:dyDescent="0.2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 x14ac:dyDescent="0.2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 x14ac:dyDescent="0.2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 x14ac:dyDescent="0.2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 x14ac:dyDescent="0.2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 x14ac:dyDescent="0.2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 x14ac:dyDescent="0.2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 x14ac:dyDescent="0.2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 x14ac:dyDescent="0.2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 x14ac:dyDescent="0.2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 x14ac:dyDescent="0.2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 x14ac:dyDescent="0.2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 x14ac:dyDescent="0.2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 x14ac:dyDescent="0.2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 x14ac:dyDescent="0.2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 x14ac:dyDescent="0.2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 x14ac:dyDescent="0.2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 x14ac:dyDescent="0.2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 x14ac:dyDescent="0.2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 x14ac:dyDescent="0.2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 x14ac:dyDescent="0.2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 x14ac:dyDescent="0.2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 x14ac:dyDescent="0.2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 x14ac:dyDescent="0.2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 x14ac:dyDescent="0.2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 x14ac:dyDescent="0.2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 x14ac:dyDescent="0.2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 x14ac:dyDescent="0.2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 x14ac:dyDescent="0.2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 x14ac:dyDescent="0.2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 x14ac:dyDescent="0.2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 x14ac:dyDescent="0.2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 x14ac:dyDescent="0.2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 x14ac:dyDescent="0.2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 x14ac:dyDescent="0.2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 x14ac:dyDescent="0.2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 x14ac:dyDescent="0.2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 x14ac:dyDescent="0.2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 x14ac:dyDescent="0.2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 x14ac:dyDescent="0.2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 x14ac:dyDescent="0.2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 x14ac:dyDescent="0.2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 x14ac:dyDescent="0.2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 x14ac:dyDescent="0.2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 x14ac:dyDescent="0.2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 x14ac:dyDescent="0.2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 x14ac:dyDescent="0.2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 x14ac:dyDescent="0.2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 x14ac:dyDescent="0.2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 x14ac:dyDescent="0.2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 x14ac:dyDescent="0.2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 x14ac:dyDescent="0.2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 x14ac:dyDescent="0.2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 x14ac:dyDescent="0.2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 x14ac:dyDescent="0.2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 x14ac:dyDescent="0.2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 x14ac:dyDescent="0.2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 x14ac:dyDescent="0.2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 x14ac:dyDescent="0.2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 x14ac:dyDescent="0.2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 x14ac:dyDescent="0.2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 x14ac:dyDescent="0.2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 x14ac:dyDescent="0.2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 x14ac:dyDescent="0.2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 x14ac:dyDescent="0.2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 x14ac:dyDescent="0.2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 x14ac:dyDescent="0.2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 x14ac:dyDescent="0.2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 x14ac:dyDescent="0.2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 x14ac:dyDescent="0.2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 x14ac:dyDescent="0.2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 x14ac:dyDescent="0.2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 x14ac:dyDescent="0.2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 x14ac:dyDescent="0.2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 x14ac:dyDescent="0.2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 x14ac:dyDescent="0.2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 x14ac:dyDescent="0.2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 x14ac:dyDescent="0.2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 x14ac:dyDescent="0.2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s="1" customFormat="1" x14ac:dyDescent="0.2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s="1" customFormat="1" x14ac:dyDescent="0.2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s="1" customFormat="1" x14ac:dyDescent="0.2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s="1" customFormat="1" x14ac:dyDescent="0.2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s="1" customFormat="1" x14ac:dyDescent="0.2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s="1" customFormat="1" x14ac:dyDescent="0.2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s="1" customFormat="1" x14ac:dyDescent="0.2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s="1" customFormat="1" x14ac:dyDescent="0.2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s="1" customFormat="1" x14ac:dyDescent="0.2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s="1" customFormat="1" x14ac:dyDescent="0.2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s="1" customFormat="1" x14ac:dyDescent="0.2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s="1" customFormat="1" x14ac:dyDescent="0.2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s="1" customFormat="1" x14ac:dyDescent="0.2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s="1" customFormat="1" x14ac:dyDescent="0.2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s="1" customFormat="1" x14ac:dyDescent="0.2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s="1" customFormat="1" x14ac:dyDescent="0.2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s="1" customFormat="1" x14ac:dyDescent="0.2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s="1" customFormat="1" x14ac:dyDescent="0.2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s="1" customFormat="1" x14ac:dyDescent="0.2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s="1" customFormat="1" x14ac:dyDescent="0.2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s="1" customFormat="1" x14ac:dyDescent="0.2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s="1" customFormat="1" x14ac:dyDescent="0.2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s="1" customFormat="1" x14ac:dyDescent="0.2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s="1" customFormat="1" x14ac:dyDescent="0.2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s="1" customFormat="1" x14ac:dyDescent="0.2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s="1" customFormat="1" x14ac:dyDescent="0.2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s="1" customFormat="1" x14ac:dyDescent="0.2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s="1" customFormat="1" x14ac:dyDescent="0.2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s="1" customFormat="1" x14ac:dyDescent="0.2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s="1" customFormat="1" x14ac:dyDescent="0.2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s="1" customFormat="1" x14ac:dyDescent="0.2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s="1" customFormat="1" x14ac:dyDescent="0.2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s="1" customFormat="1" x14ac:dyDescent="0.2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s="1" customFormat="1" x14ac:dyDescent="0.2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 s="1" customFormat="1" x14ac:dyDescent="0.2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 s="1" customFormat="1" x14ac:dyDescent="0.2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 s="1" customFormat="1" x14ac:dyDescent="0.2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 s="1" customFormat="1" x14ac:dyDescent="0.2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 s="1" customFormat="1" x14ac:dyDescent="0.2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 s="1" customFormat="1" x14ac:dyDescent="0.2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 s="1" customFormat="1" x14ac:dyDescent="0.2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 s="1" customFormat="1" x14ac:dyDescent="0.2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 s="1" customFormat="1" x14ac:dyDescent="0.2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 s="1" customFormat="1" x14ac:dyDescent="0.2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 s="1" customFormat="1" x14ac:dyDescent="0.2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 s="1" customFormat="1" x14ac:dyDescent="0.2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 s="1" customFormat="1" x14ac:dyDescent="0.2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 s="1" customFormat="1" x14ac:dyDescent="0.2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 s="1" customFormat="1" x14ac:dyDescent="0.2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 s="1" customFormat="1" x14ac:dyDescent="0.2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 s="1" customFormat="1" x14ac:dyDescent="0.2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 s="1" customFormat="1" x14ac:dyDescent="0.2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 s="1" customFormat="1" x14ac:dyDescent="0.2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 s="1" customFormat="1" x14ac:dyDescent="0.2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 s="1" customFormat="1" x14ac:dyDescent="0.2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 s="1" customFormat="1" x14ac:dyDescent="0.2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 s="1" customFormat="1" x14ac:dyDescent="0.2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 s="1" customFormat="1" x14ac:dyDescent="0.2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 s="1" customFormat="1" x14ac:dyDescent="0.2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 s="1" customFormat="1" x14ac:dyDescent="0.2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 s="1" customFormat="1" x14ac:dyDescent="0.2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 x14ac:dyDescent="0.2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 x14ac:dyDescent="0.2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 x14ac:dyDescent="0.2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 x14ac:dyDescent="0.2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 x14ac:dyDescent="0.2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 x14ac:dyDescent="0.2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 x14ac:dyDescent="0.2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 x14ac:dyDescent="0.2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 x14ac:dyDescent="0.2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 x14ac:dyDescent="0.2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 x14ac:dyDescent="0.2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 x14ac:dyDescent="0.2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 x14ac:dyDescent="0.2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 x14ac:dyDescent="0.2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 x14ac:dyDescent="0.2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 x14ac:dyDescent="0.2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 x14ac:dyDescent="0.2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 x14ac:dyDescent="0.2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 x14ac:dyDescent="0.2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 x14ac:dyDescent="0.2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 x14ac:dyDescent="0.2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 x14ac:dyDescent="0.2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 x14ac:dyDescent="0.2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 x14ac:dyDescent="0.2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 x14ac:dyDescent="0.2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 x14ac:dyDescent="0.2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 x14ac:dyDescent="0.2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 x14ac:dyDescent="0.2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 x14ac:dyDescent="0.2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 x14ac:dyDescent="0.2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 x14ac:dyDescent="0.2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 x14ac:dyDescent="0.2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 x14ac:dyDescent="0.2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 x14ac:dyDescent="0.2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 x14ac:dyDescent="0.2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 x14ac:dyDescent="0.2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 x14ac:dyDescent="0.2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 x14ac:dyDescent="0.2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 x14ac:dyDescent="0.2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 x14ac:dyDescent="0.2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 x14ac:dyDescent="0.2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 x14ac:dyDescent="0.2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 x14ac:dyDescent="0.2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 x14ac:dyDescent="0.2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 x14ac:dyDescent="0.2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 x14ac:dyDescent="0.2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 x14ac:dyDescent="0.2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 x14ac:dyDescent="0.2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 x14ac:dyDescent="0.2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 x14ac:dyDescent="0.2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 x14ac:dyDescent="0.2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 x14ac:dyDescent="0.2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 x14ac:dyDescent="0.2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 x14ac:dyDescent="0.2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 x14ac:dyDescent="0.2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 x14ac:dyDescent="0.2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 x14ac:dyDescent="0.2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 x14ac:dyDescent="0.2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 x14ac:dyDescent="0.2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 x14ac:dyDescent="0.2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 x14ac:dyDescent="0.2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 x14ac:dyDescent="0.2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 x14ac:dyDescent="0.2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 x14ac:dyDescent="0.2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 x14ac:dyDescent="0.2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 x14ac:dyDescent="0.2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 x14ac:dyDescent="0.2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 x14ac:dyDescent="0.2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 x14ac:dyDescent="0.2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 x14ac:dyDescent="0.2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 x14ac:dyDescent="0.2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 x14ac:dyDescent="0.2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 x14ac:dyDescent="0.2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 x14ac:dyDescent="0.2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 x14ac:dyDescent="0.2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 x14ac:dyDescent="0.2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 x14ac:dyDescent="0.2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 x14ac:dyDescent="0.2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 x14ac:dyDescent="0.2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 x14ac:dyDescent="0.2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 x14ac:dyDescent="0.2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 x14ac:dyDescent="0.2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 x14ac:dyDescent="0.2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 x14ac:dyDescent="0.2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 x14ac:dyDescent="0.2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 x14ac:dyDescent="0.2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 x14ac:dyDescent="0.2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 x14ac:dyDescent="0.2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 x14ac:dyDescent="0.2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 x14ac:dyDescent="0.2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 x14ac:dyDescent="0.2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 x14ac:dyDescent="0.2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 x14ac:dyDescent="0.2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 x14ac:dyDescent="0.2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 x14ac:dyDescent="0.2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 x14ac:dyDescent="0.2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 x14ac:dyDescent="0.2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 x14ac:dyDescent="0.2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 x14ac:dyDescent="0.2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 x14ac:dyDescent="0.2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 x14ac:dyDescent="0.2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 x14ac:dyDescent="0.2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 x14ac:dyDescent="0.2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 x14ac:dyDescent="0.2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 x14ac:dyDescent="0.2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 x14ac:dyDescent="0.2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 x14ac:dyDescent="0.2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 x14ac:dyDescent="0.2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 x14ac:dyDescent="0.2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 x14ac:dyDescent="0.2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 x14ac:dyDescent="0.2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 x14ac:dyDescent="0.2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 x14ac:dyDescent="0.2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 x14ac:dyDescent="0.2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 x14ac:dyDescent="0.2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 x14ac:dyDescent="0.2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 x14ac:dyDescent="0.2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 x14ac:dyDescent="0.2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 x14ac:dyDescent="0.2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 x14ac:dyDescent="0.2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 x14ac:dyDescent="0.2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 x14ac:dyDescent="0.2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 x14ac:dyDescent="0.2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 x14ac:dyDescent="0.2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 x14ac:dyDescent="0.2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 x14ac:dyDescent="0.2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 x14ac:dyDescent="0.2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 x14ac:dyDescent="0.2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 x14ac:dyDescent="0.2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 x14ac:dyDescent="0.2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 x14ac:dyDescent="0.2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 x14ac:dyDescent="0.2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 x14ac:dyDescent="0.2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 x14ac:dyDescent="0.2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 x14ac:dyDescent="0.2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 x14ac:dyDescent="0.2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 x14ac:dyDescent="0.2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 x14ac:dyDescent="0.2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 x14ac:dyDescent="0.2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 x14ac:dyDescent="0.2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 x14ac:dyDescent="0.2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 x14ac:dyDescent="0.2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 x14ac:dyDescent="0.2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 x14ac:dyDescent="0.2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 x14ac:dyDescent="0.2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 x14ac:dyDescent="0.2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 x14ac:dyDescent="0.2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 x14ac:dyDescent="0.2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 x14ac:dyDescent="0.2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 x14ac:dyDescent="0.2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 x14ac:dyDescent="0.2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 x14ac:dyDescent="0.2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 x14ac:dyDescent="0.2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 x14ac:dyDescent="0.2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 x14ac:dyDescent="0.2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 x14ac:dyDescent="0.2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 x14ac:dyDescent="0.2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 x14ac:dyDescent="0.2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 x14ac:dyDescent="0.2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 x14ac:dyDescent="0.2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 x14ac:dyDescent="0.2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 x14ac:dyDescent="0.2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 x14ac:dyDescent="0.2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 x14ac:dyDescent="0.2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 x14ac:dyDescent="0.2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 x14ac:dyDescent="0.2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 x14ac:dyDescent="0.2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 x14ac:dyDescent="0.2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 x14ac:dyDescent="0.2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 x14ac:dyDescent="0.2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 x14ac:dyDescent="0.2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 x14ac:dyDescent="0.2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 x14ac:dyDescent="0.2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 x14ac:dyDescent="0.2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 x14ac:dyDescent="0.2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 x14ac:dyDescent="0.2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 x14ac:dyDescent="0.2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 x14ac:dyDescent="0.2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 x14ac:dyDescent="0.2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 x14ac:dyDescent="0.2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 x14ac:dyDescent="0.2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 x14ac:dyDescent="0.2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 x14ac:dyDescent="0.2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 x14ac:dyDescent="0.2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 x14ac:dyDescent="0.2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 x14ac:dyDescent="0.2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 x14ac:dyDescent="0.2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 x14ac:dyDescent="0.2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 x14ac:dyDescent="0.2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 x14ac:dyDescent="0.2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 x14ac:dyDescent="0.2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 x14ac:dyDescent="0.2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 x14ac:dyDescent="0.2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 x14ac:dyDescent="0.2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 x14ac:dyDescent="0.2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 x14ac:dyDescent="0.2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 x14ac:dyDescent="0.2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 x14ac:dyDescent="0.2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 x14ac:dyDescent="0.2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 x14ac:dyDescent="0.2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 x14ac:dyDescent="0.2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 x14ac:dyDescent="0.2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 x14ac:dyDescent="0.2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 x14ac:dyDescent="0.2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 x14ac:dyDescent="0.2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 x14ac:dyDescent="0.2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 x14ac:dyDescent="0.2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 x14ac:dyDescent="0.2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 x14ac:dyDescent="0.2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 x14ac:dyDescent="0.2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 x14ac:dyDescent="0.2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 x14ac:dyDescent="0.2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 x14ac:dyDescent="0.2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 x14ac:dyDescent="0.2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 x14ac:dyDescent="0.2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 x14ac:dyDescent="0.2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 x14ac:dyDescent="0.2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 x14ac:dyDescent="0.2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 x14ac:dyDescent="0.2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 x14ac:dyDescent="0.2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 x14ac:dyDescent="0.2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 x14ac:dyDescent="0.2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 x14ac:dyDescent="0.2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 x14ac:dyDescent="0.2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 x14ac:dyDescent="0.2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 x14ac:dyDescent="0.2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 x14ac:dyDescent="0.2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 x14ac:dyDescent="0.2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 x14ac:dyDescent="0.2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 x14ac:dyDescent="0.2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 x14ac:dyDescent="0.2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 x14ac:dyDescent="0.2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 x14ac:dyDescent="0.2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 x14ac:dyDescent="0.2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 x14ac:dyDescent="0.2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 x14ac:dyDescent="0.2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 x14ac:dyDescent="0.2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 x14ac:dyDescent="0.2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 x14ac:dyDescent="0.2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 x14ac:dyDescent="0.2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 x14ac:dyDescent="0.2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 x14ac:dyDescent="0.2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 x14ac:dyDescent="0.2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 x14ac:dyDescent="0.2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 x14ac:dyDescent="0.2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 x14ac:dyDescent="0.2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 x14ac:dyDescent="0.2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 x14ac:dyDescent="0.2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 x14ac:dyDescent="0.2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 x14ac:dyDescent="0.2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 x14ac:dyDescent="0.2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 x14ac:dyDescent="0.2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 x14ac:dyDescent="0.2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 x14ac:dyDescent="0.2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 x14ac:dyDescent="0.2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 x14ac:dyDescent="0.2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 x14ac:dyDescent="0.2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 x14ac:dyDescent="0.2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 x14ac:dyDescent="0.2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 x14ac:dyDescent="0.2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 x14ac:dyDescent="0.2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 x14ac:dyDescent="0.2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 x14ac:dyDescent="0.2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 x14ac:dyDescent="0.2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 x14ac:dyDescent="0.2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 x14ac:dyDescent="0.2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 x14ac:dyDescent="0.2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 x14ac:dyDescent="0.2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 x14ac:dyDescent="0.2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 x14ac:dyDescent="0.2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 x14ac:dyDescent="0.2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 x14ac:dyDescent="0.2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 x14ac:dyDescent="0.2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 x14ac:dyDescent="0.2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 x14ac:dyDescent="0.2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 x14ac:dyDescent="0.2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 x14ac:dyDescent="0.2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 x14ac:dyDescent="0.2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 x14ac:dyDescent="0.2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 x14ac:dyDescent="0.2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 x14ac:dyDescent="0.2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 x14ac:dyDescent="0.2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 x14ac:dyDescent="0.2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 x14ac:dyDescent="0.2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 x14ac:dyDescent="0.2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 x14ac:dyDescent="0.2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 x14ac:dyDescent="0.2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 x14ac:dyDescent="0.2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 x14ac:dyDescent="0.2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 x14ac:dyDescent="0.2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 x14ac:dyDescent="0.2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 x14ac:dyDescent="0.2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 x14ac:dyDescent="0.2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 x14ac:dyDescent="0.2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 x14ac:dyDescent="0.2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 x14ac:dyDescent="0.2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 x14ac:dyDescent="0.2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 x14ac:dyDescent="0.2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 x14ac:dyDescent="0.2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 x14ac:dyDescent="0.2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 x14ac:dyDescent="0.2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 x14ac:dyDescent="0.2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 x14ac:dyDescent="0.2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 x14ac:dyDescent="0.2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 x14ac:dyDescent="0.2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 x14ac:dyDescent="0.2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 x14ac:dyDescent="0.2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 x14ac:dyDescent="0.2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 x14ac:dyDescent="0.2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 x14ac:dyDescent="0.2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 x14ac:dyDescent="0.2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 x14ac:dyDescent="0.2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 x14ac:dyDescent="0.2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 x14ac:dyDescent="0.2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 x14ac:dyDescent="0.2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 x14ac:dyDescent="0.2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 x14ac:dyDescent="0.2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 x14ac:dyDescent="0.2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 x14ac:dyDescent="0.2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 x14ac:dyDescent="0.2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 x14ac:dyDescent="0.2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 x14ac:dyDescent="0.2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 x14ac:dyDescent="0.2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 x14ac:dyDescent="0.2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 x14ac:dyDescent="0.2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 x14ac:dyDescent="0.2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 x14ac:dyDescent="0.2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 x14ac:dyDescent="0.2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 x14ac:dyDescent="0.2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 x14ac:dyDescent="0.2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 x14ac:dyDescent="0.2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 x14ac:dyDescent="0.2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 x14ac:dyDescent="0.2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 x14ac:dyDescent="0.2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 x14ac:dyDescent="0.2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 x14ac:dyDescent="0.2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 x14ac:dyDescent="0.2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 x14ac:dyDescent="0.2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 x14ac:dyDescent="0.2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 x14ac:dyDescent="0.2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 x14ac:dyDescent="0.2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 x14ac:dyDescent="0.2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 x14ac:dyDescent="0.2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 x14ac:dyDescent="0.2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 x14ac:dyDescent="0.2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 x14ac:dyDescent="0.2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 x14ac:dyDescent="0.2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 x14ac:dyDescent="0.2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 x14ac:dyDescent="0.2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 x14ac:dyDescent="0.2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 x14ac:dyDescent="0.2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 x14ac:dyDescent="0.2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 x14ac:dyDescent="0.2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 x14ac:dyDescent="0.2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 x14ac:dyDescent="0.2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 x14ac:dyDescent="0.2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 x14ac:dyDescent="0.2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 x14ac:dyDescent="0.2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 x14ac:dyDescent="0.2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 x14ac:dyDescent="0.2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 x14ac:dyDescent="0.2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 x14ac:dyDescent="0.2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 x14ac:dyDescent="0.2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 x14ac:dyDescent="0.2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 x14ac:dyDescent="0.2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 x14ac:dyDescent="0.2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 x14ac:dyDescent="0.2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 x14ac:dyDescent="0.2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 x14ac:dyDescent="0.2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 x14ac:dyDescent="0.2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 x14ac:dyDescent="0.2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 x14ac:dyDescent="0.2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 x14ac:dyDescent="0.2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 x14ac:dyDescent="0.2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 x14ac:dyDescent="0.2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 x14ac:dyDescent="0.2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 x14ac:dyDescent="0.2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 x14ac:dyDescent="0.2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 x14ac:dyDescent="0.2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 x14ac:dyDescent="0.2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 x14ac:dyDescent="0.2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 x14ac:dyDescent="0.2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 x14ac:dyDescent="0.2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 x14ac:dyDescent="0.2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 x14ac:dyDescent="0.2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 x14ac:dyDescent="0.2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 x14ac:dyDescent="0.2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 x14ac:dyDescent="0.2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 x14ac:dyDescent="0.2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 x14ac:dyDescent="0.2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 x14ac:dyDescent="0.2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 x14ac:dyDescent="0.2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 x14ac:dyDescent="0.2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 x14ac:dyDescent="0.2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 x14ac:dyDescent="0.2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 x14ac:dyDescent="0.2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 x14ac:dyDescent="0.2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 x14ac:dyDescent="0.2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 x14ac:dyDescent="0.2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 x14ac:dyDescent="0.2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 x14ac:dyDescent="0.2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 x14ac:dyDescent="0.2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 x14ac:dyDescent="0.2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 x14ac:dyDescent="0.2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 x14ac:dyDescent="0.2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 x14ac:dyDescent="0.2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 x14ac:dyDescent="0.2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 x14ac:dyDescent="0.2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 x14ac:dyDescent="0.2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 x14ac:dyDescent="0.2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 x14ac:dyDescent="0.2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 x14ac:dyDescent="0.2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 x14ac:dyDescent="0.2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 x14ac:dyDescent="0.2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 x14ac:dyDescent="0.2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 x14ac:dyDescent="0.2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 x14ac:dyDescent="0.2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 x14ac:dyDescent="0.2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 x14ac:dyDescent="0.2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 x14ac:dyDescent="0.2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 x14ac:dyDescent="0.2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 x14ac:dyDescent="0.2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 x14ac:dyDescent="0.2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 x14ac:dyDescent="0.2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 x14ac:dyDescent="0.2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 x14ac:dyDescent="0.2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 x14ac:dyDescent="0.2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 x14ac:dyDescent="0.2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 x14ac:dyDescent="0.2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 x14ac:dyDescent="0.2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 x14ac:dyDescent="0.2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 x14ac:dyDescent="0.2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 x14ac:dyDescent="0.2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 x14ac:dyDescent="0.2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 x14ac:dyDescent="0.2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 x14ac:dyDescent="0.2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 x14ac:dyDescent="0.2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 x14ac:dyDescent="0.2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 x14ac:dyDescent="0.2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 x14ac:dyDescent="0.2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 x14ac:dyDescent="0.2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 x14ac:dyDescent="0.2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 x14ac:dyDescent="0.2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 x14ac:dyDescent="0.2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 x14ac:dyDescent="0.2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 x14ac:dyDescent="0.2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 x14ac:dyDescent="0.2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 x14ac:dyDescent="0.2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 x14ac:dyDescent="0.2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 x14ac:dyDescent="0.2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 x14ac:dyDescent="0.2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 x14ac:dyDescent="0.2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 x14ac:dyDescent="0.2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 x14ac:dyDescent="0.2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 x14ac:dyDescent="0.2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 x14ac:dyDescent="0.2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 x14ac:dyDescent="0.2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 x14ac:dyDescent="0.2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 x14ac:dyDescent="0.2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 x14ac:dyDescent="0.2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 x14ac:dyDescent="0.2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 x14ac:dyDescent="0.2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 x14ac:dyDescent="0.2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 x14ac:dyDescent="0.2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 x14ac:dyDescent="0.2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 x14ac:dyDescent="0.2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 x14ac:dyDescent="0.2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 x14ac:dyDescent="0.2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 x14ac:dyDescent="0.2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 x14ac:dyDescent="0.2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 x14ac:dyDescent="0.2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 x14ac:dyDescent="0.2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 x14ac:dyDescent="0.2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 x14ac:dyDescent="0.2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 x14ac:dyDescent="0.2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 x14ac:dyDescent="0.2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 x14ac:dyDescent="0.2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 x14ac:dyDescent="0.2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 x14ac:dyDescent="0.2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 x14ac:dyDescent="0.2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 x14ac:dyDescent="0.2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 x14ac:dyDescent="0.2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 x14ac:dyDescent="0.2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 x14ac:dyDescent="0.2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 x14ac:dyDescent="0.2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 x14ac:dyDescent="0.2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 x14ac:dyDescent="0.2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 x14ac:dyDescent="0.2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 x14ac:dyDescent="0.2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 x14ac:dyDescent="0.2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 x14ac:dyDescent="0.2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 x14ac:dyDescent="0.2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 x14ac:dyDescent="0.2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 x14ac:dyDescent="0.2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 x14ac:dyDescent="0.2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 x14ac:dyDescent="0.2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 x14ac:dyDescent="0.2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 x14ac:dyDescent="0.2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 x14ac:dyDescent="0.2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 x14ac:dyDescent="0.2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 x14ac:dyDescent="0.2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 x14ac:dyDescent="0.2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 x14ac:dyDescent="0.2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 x14ac:dyDescent="0.2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 x14ac:dyDescent="0.2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 x14ac:dyDescent="0.2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 x14ac:dyDescent="0.2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 x14ac:dyDescent="0.2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 x14ac:dyDescent="0.2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 x14ac:dyDescent="0.2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 x14ac:dyDescent="0.2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 x14ac:dyDescent="0.2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 x14ac:dyDescent="0.2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 x14ac:dyDescent="0.2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 x14ac:dyDescent="0.2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 x14ac:dyDescent="0.2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 x14ac:dyDescent="0.2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 x14ac:dyDescent="0.2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 x14ac:dyDescent="0.2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 x14ac:dyDescent="0.2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 x14ac:dyDescent="0.2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 x14ac:dyDescent="0.2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 x14ac:dyDescent="0.2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 x14ac:dyDescent="0.2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 x14ac:dyDescent="0.2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 x14ac:dyDescent="0.2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 x14ac:dyDescent="0.2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 x14ac:dyDescent="0.2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 x14ac:dyDescent="0.2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 x14ac:dyDescent="0.2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 x14ac:dyDescent="0.2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 x14ac:dyDescent="0.2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 x14ac:dyDescent="0.2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 x14ac:dyDescent="0.2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 x14ac:dyDescent="0.2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 x14ac:dyDescent="0.2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 x14ac:dyDescent="0.2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 x14ac:dyDescent="0.2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 x14ac:dyDescent="0.2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 x14ac:dyDescent="0.2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 x14ac:dyDescent="0.2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 x14ac:dyDescent="0.2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 x14ac:dyDescent="0.2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 x14ac:dyDescent="0.2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 x14ac:dyDescent="0.2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 x14ac:dyDescent="0.2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 x14ac:dyDescent="0.2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 x14ac:dyDescent="0.2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 x14ac:dyDescent="0.2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 x14ac:dyDescent="0.2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 x14ac:dyDescent="0.2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 x14ac:dyDescent="0.2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 x14ac:dyDescent="0.2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 x14ac:dyDescent="0.2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 x14ac:dyDescent="0.2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 x14ac:dyDescent="0.2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 x14ac:dyDescent="0.2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 x14ac:dyDescent="0.2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 x14ac:dyDescent="0.2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 x14ac:dyDescent="0.2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 x14ac:dyDescent="0.2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 x14ac:dyDescent="0.2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 x14ac:dyDescent="0.2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 x14ac:dyDescent="0.2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 x14ac:dyDescent="0.2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 x14ac:dyDescent="0.2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 x14ac:dyDescent="0.2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 x14ac:dyDescent="0.2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 x14ac:dyDescent="0.2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 x14ac:dyDescent="0.2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 x14ac:dyDescent="0.2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 x14ac:dyDescent="0.2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 x14ac:dyDescent="0.2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 x14ac:dyDescent="0.2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 x14ac:dyDescent="0.2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 x14ac:dyDescent="0.2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 x14ac:dyDescent="0.2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 x14ac:dyDescent="0.2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 x14ac:dyDescent="0.2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 x14ac:dyDescent="0.2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 x14ac:dyDescent="0.2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 x14ac:dyDescent="0.2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 x14ac:dyDescent="0.2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 x14ac:dyDescent="0.2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 x14ac:dyDescent="0.2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 x14ac:dyDescent="0.2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 x14ac:dyDescent="0.2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 x14ac:dyDescent="0.2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 x14ac:dyDescent="0.2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 x14ac:dyDescent="0.2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 x14ac:dyDescent="0.2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 x14ac:dyDescent="0.2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 x14ac:dyDescent="0.2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 x14ac:dyDescent="0.2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 x14ac:dyDescent="0.2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 x14ac:dyDescent="0.2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 x14ac:dyDescent="0.2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 x14ac:dyDescent="0.2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 x14ac:dyDescent="0.2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 x14ac:dyDescent="0.2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 x14ac:dyDescent="0.2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 x14ac:dyDescent="0.2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 x14ac:dyDescent="0.2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 x14ac:dyDescent="0.2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 x14ac:dyDescent="0.2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 x14ac:dyDescent="0.2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 x14ac:dyDescent="0.2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 x14ac:dyDescent="0.2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 x14ac:dyDescent="0.2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 x14ac:dyDescent="0.2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 x14ac:dyDescent="0.2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 x14ac:dyDescent="0.2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 x14ac:dyDescent="0.2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 x14ac:dyDescent="0.2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 x14ac:dyDescent="0.2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 x14ac:dyDescent="0.2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 x14ac:dyDescent="0.2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 x14ac:dyDescent="0.2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 x14ac:dyDescent="0.2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 x14ac:dyDescent="0.2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 x14ac:dyDescent="0.2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 x14ac:dyDescent="0.2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 x14ac:dyDescent="0.2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 x14ac:dyDescent="0.2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 x14ac:dyDescent="0.2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 x14ac:dyDescent="0.2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 x14ac:dyDescent="0.2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 x14ac:dyDescent="0.2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 x14ac:dyDescent="0.2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 x14ac:dyDescent="0.2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 x14ac:dyDescent="0.2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 x14ac:dyDescent="0.2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 x14ac:dyDescent="0.2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 x14ac:dyDescent="0.2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 x14ac:dyDescent="0.2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 x14ac:dyDescent="0.2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 x14ac:dyDescent="0.2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 x14ac:dyDescent="0.2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 x14ac:dyDescent="0.2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 x14ac:dyDescent="0.2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 x14ac:dyDescent="0.2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 x14ac:dyDescent="0.2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 x14ac:dyDescent="0.2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 x14ac:dyDescent="0.2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 x14ac:dyDescent="0.2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 x14ac:dyDescent="0.2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 x14ac:dyDescent="0.2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 x14ac:dyDescent="0.2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 x14ac:dyDescent="0.2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 x14ac:dyDescent="0.2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 x14ac:dyDescent="0.2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 x14ac:dyDescent="0.2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 x14ac:dyDescent="0.2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 x14ac:dyDescent="0.2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 x14ac:dyDescent="0.2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 x14ac:dyDescent="0.2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 x14ac:dyDescent="0.2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 x14ac:dyDescent="0.2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 x14ac:dyDescent="0.2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 x14ac:dyDescent="0.2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 x14ac:dyDescent="0.2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 x14ac:dyDescent="0.2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 x14ac:dyDescent="0.2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 x14ac:dyDescent="0.2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 x14ac:dyDescent="0.2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 x14ac:dyDescent="0.2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 x14ac:dyDescent="0.2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 x14ac:dyDescent="0.2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 x14ac:dyDescent="0.2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 x14ac:dyDescent="0.2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 x14ac:dyDescent="0.2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 x14ac:dyDescent="0.2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 x14ac:dyDescent="0.2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 x14ac:dyDescent="0.2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 x14ac:dyDescent="0.2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 x14ac:dyDescent="0.2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 x14ac:dyDescent="0.2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 x14ac:dyDescent="0.2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 x14ac:dyDescent="0.2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 x14ac:dyDescent="0.2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 x14ac:dyDescent="0.2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 x14ac:dyDescent="0.2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 x14ac:dyDescent="0.2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 x14ac:dyDescent="0.2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 x14ac:dyDescent="0.2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 x14ac:dyDescent="0.2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 x14ac:dyDescent="0.2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 x14ac:dyDescent="0.2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 x14ac:dyDescent="0.2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 x14ac:dyDescent="0.2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 x14ac:dyDescent="0.2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 x14ac:dyDescent="0.2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 x14ac:dyDescent="0.2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 x14ac:dyDescent="0.2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 x14ac:dyDescent="0.2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 x14ac:dyDescent="0.2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 x14ac:dyDescent="0.2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 x14ac:dyDescent="0.2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 x14ac:dyDescent="0.2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 x14ac:dyDescent="0.2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 x14ac:dyDescent="0.2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 x14ac:dyDescent="0.2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 x14ac:dyDescent="0.2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 x14ac:dyDescent="0.2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 x14ac:dyDescent="0.2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 x14ac:dyDescent="0.2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 x14ac:dyDescent="0.2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 x14ac:dyDescent="0.2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 x14ac:dyDescent="0.2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 x14ac:dyDescent="0.2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 x14ac:dyDescent="0.2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 x14ac:dyDescent="0.2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 x14ac:dyDescent="0.2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 x14ac:dyDescent="0.2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 x14ac:dyDescent="0.2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 x14ac:dyDescent="0.2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 x14ac:dyDescent="0.2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 x14ac:dyDescent="0.2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 x14ac:dyDescent="0.2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 x14ac:dyDescent="0.2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 x14ac:dyDescent="0.2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 x14ac:dyDescent="0.2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 x14ac:dyDescent="0.2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 x14ac:dyDescent="0.2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 x14ac:dyDescent="0.2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 x14ac:dyDescent="0.2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 x14ac:dyDescent="0.2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 x14ac:dyDescent="0.2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 x14ac:dyDescent="0.2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 x14ac:dyDescent="0.2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 x14ac:dyDescent="0.2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 x14ac:dyDescent="0.2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 x14ac:dyDescent="0.2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 x14ac:dyDescent="0.2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 x14ac:dyDescent="0.2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 x14ac:dyDescent="0.2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 x14ac:dyDescent="0.2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 x14ac:dyDescent="0.2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 x14ac:dyDescent="0.2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 x14ac:dyDescent="0.2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 x14ac:dyDescent="0.2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 x14ac:dyDescent="0.2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 x14ac:dyDescent="0.2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 x14ac:dyDescent="0.2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 x14ac:dyDescent="0.2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 x14ac:dyDescent="0.2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 x14ac:dyDescent="0.2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 x14ac:dyDescent="0.2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 x14ac:dyDescent="0.2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 x14ac:dyDescent="0.2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 x14ac:dyDescent="0.2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 x14ac:dyDescent="0.2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 x14ac:dyDescent="0.2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 x14ac:dyDescent="0.2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 x14ac:dyDescent="0.2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 x14ac:dyDescent="0.2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 x14ac:dyDescent="0.2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 x14ac:dyDescent="0.2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 x14ac:dyDescent="0.2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 x14ac:dyDescent="0.2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 x14ac:dyDescent="0.2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 x14ac:dyDescent="0.2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 x14ac:dyDescent="0.2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 x14ac:dyDescent="0.2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 x14ac:dyDescent="0.2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 x14ac:dyDescent="0.2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 x14ac:dyDescent="0.2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 x14ac:dyDescent="0.2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 x14ac:dyDescent="0.2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 x14ac:dyDescent="0.2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 x14ac:dyDescent="0.2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 x14ac:dyDescent="0.2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 x14ac:dyDescent="0.2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 x14ac:dyDescent="0.2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 x14ac:dyDescent="0.2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 x14ac:dyDescent="0.2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 x14ac:dyDescent="0.2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 x14ac:dyDescent="0.2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 x14ac:dyDescent="0.2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 x14ac:dyDescent="0.2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 x14ac:dyDescent="0.2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 x14ac:dyDescent="0.2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 x14ac:dyDescent="0.2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 x14ac:dyDescent="0.2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 x14ac:dyDescent="0.2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 x14ac:dyDescent="0.2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 x14ac:dyDescent="0.2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 x14ac:dyDescent="0.2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 x14ac:dyDescent="0.2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 x14ac:dyDescent="0.2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 x14ac:dyDescent="0.2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 x14ac:dyDescent="0.2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 x14ac:dyDescent="0.2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 x14ac:dyDescent="0.2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 x14ac:dyDescent="0.2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 x14ac:dyDescent="0.2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 x14ac:dyDescent="0.2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 x14ac:dyDescent="0.2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 x14ac:dyDescent="0.2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 x14ac:dyDescent="0.2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 x14ac:dyDescent="0.2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 x14ac:dyDescent="0.2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 x14ac:dyDescent="0.2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 x14ac:dyDescent="0.2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 x14ac:dyDescent="0.2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 x14ac:dyDescent="0.2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 x14ac:dyDescent="0.2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 x14ac:dyDescent="0.2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 x14ac:dyDescent="0.2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 x14ac:dyDescent="0.2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 x14ac:dyDescent="0.2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 x14ac:dyDescent="0.2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 x14ac:dyDescent="0.2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 x14ac:dyDescent="0.2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 x14ac:dyDescent="0.2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 x14ac:dyDescent="0.2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 x14ac:dyDescent="0.2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 x14ac:dyDescent="0.2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 x14ac:dyDescent="0.2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 x14ac:dyDescent="0.2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 x14ac:dyDescent="0.2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 x14ac:dyDescent="0.2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 x14ac:dyDescent="0.2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 x14ac:dyDescent="0.2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 x14ac:dyDescent="0.2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 x14ac:dyDescent="0.2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 x14ac:dyDescent="0.2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 x14ac:dyDescent="0.2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 x14ac:dyDescent="0.2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 x14ac:dyDescent="0.2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 x14ac:dyDescent="0.2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 x14ac:dyDescent="0.2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 x14ac:dyDescent="0.2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 x14ac:dyDescent="0.2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 x14ac:dyDescent="0.2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 x14ac:dyDescent="0.2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 x14ac:dyDescent="0.2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 x14ac:dyDescent="0.2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 x14ac:dyDescent="0.2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 x14ac:dyDescent="0.2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 x14ac:dyDescent="0.2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 x14ac:dyDescent="0.2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 x14ac:dyDescent="0.2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 x14ac:dyDescent="0.2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 x14ac:dyDescent="0.2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 x14ac:dyDescent="0.2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 x14ac:dyDescent="0.2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 x14ac:dyDescent="0.2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 x14ac:dyDescent="0.2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 x14ac:dyDescent="0.2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 x14ac:dyDescent="0.2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 x14ac:dyDescent="0.2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 x14ac:dyDescent="0.2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 x14ac:dyDescent="0.2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 x14ac:dyDescent="0.2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 x14ac:dyDescent="0.2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 x14ac:dyDescent="0.2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 x14ac:dyDescent="0.2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 x14ac:dyDescent="0.2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 x14ac:dyDescent="0.2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 x14ac:dyDescent="0.2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 x14ac:dyDescent="0.2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 x14ac:dyDescent="0.2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 x14ac:dyDescent="0.2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 x14ac:dyDescent="0.2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 x14ac:dyDescent="0.2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 x14ac:dyDescent="0.2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 x14ac:dyDescent="0.2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 x14ac:dyDescent="0.2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 x14ac:dyDescent="0.2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 x14ac:dyDescent="0.2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 x14ac:dyDescent="0.2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 x14ac:dyDescent="0.2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 x14ac:dyDescent="0.2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 x14ac:dyDescent="0.2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 x14ac:dyDescent="0.2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 x14ac:dyDescent="0.2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 x14ac:dyDescent="0.2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 x14ac:dyDescent="0.2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 x14ac:dyDescent="0.2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 x14ac:dyDescent="0.2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 x14ac:dyDescent="0.2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 x14ac:dyDescent="0.2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 x14ac:dyDescent="0.2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 x14ac:dyDescent="0.2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 x14ac:dyDescent="0.2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 x14ac:dyDescent="0.2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 x14ac:dyDescent="0.2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 x14ac:dyDescent="0.2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 x14ac:dyDescent="0.2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 x14ac:dyDescent="0.2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 x14ac:dyDescent="0.2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 x14ac:dyDescent="0.2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 x14ac:dyDescent="0.2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 x14ac:dyDescent="0.2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 x14ac:dyDescent="0.2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 x14ac:dyDescent="0.2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 x14ac:dyDescent="0.2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 x14ac:dyDescent="0.2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 x14ac:dyDescent="0.2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 x14ac:dyDescent="0.2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 x14ac:dyDescent="0.2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 x14ac:dyDescent="0.2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 x14ac:dyDescent="0.2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 x14ac:dyDescent="0.2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 x14ac:dyDescent="0.2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 x14ac:dyDescent="0.2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 x14ac:dyDescent="0.2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 x14ac:dyDescent="0.2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 x14ac:dyDescent="0.2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 x14ac:dyDescent="0.2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 x14ac:dyDescent="0.2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 x14ac:dyDescent="0.2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 x14ac:dyDescent="0.2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 x14ac:dyDescent="0.2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 x14ac:dyDescent="0.2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 x14ac:dyDescent="0.2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 x14ac:dyDescent="0.2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 x14ac:dyDescent="0.2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 x14ac:dyDescent="0.2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 x14ac:dyDescent="0.2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 x14ac:dyDescent="0.2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 x14ac:dyDescent="0.2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 x14ac:dyDescent="0.2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 x14ac:dyDescent="0.2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 x14ac:dyDescent="0.2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 x14ac:dyDescent="0.2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 x14ac:dyDescent="0.2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 x14ac:dyDescent="0.2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 x14ac:dyDescent="0.2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 x14ac:dyDescent="0.2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 x14ac:dyDescent="0.2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 x14ac:dyDescent="0.2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 x14ac:dyDescent="0.2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 x14ac:dyDescent="0.2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 x14ac:dyDescent="0.2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 x14ac:dyDescent="0.2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 x14ac:dyDescent="0.2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 x14ac:dyDescent="0.2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 x14ac:dyDescent="0.2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 x14ac:dyDescent="0.2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 x14ac:dyDescent="0.2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 x14ac:dyDescent="0.2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 x14ac:dyDescent="0.2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 x14ac:dyDescent="0.2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 x14ac:dyDescent="0.2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 x14ac:dyDescent="0.2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 x14ac:dyDescent="0.2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 x14ac:dyDescent="0.2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 x14ac:dyDescent="0.2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 x14ac:dyDescent="0.2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 x14ac:dyDescent="0.2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 x14ac:dyDescent="0.2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 x14ac:dyDescent="0.2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 x14ac:dyDescent="0.2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 x14ac:dyDescent="0.2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 x14ac:dyDescent="0.2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 x14ac:dyDescent="0.2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 x14ac:dyDescent="0.2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 x14ac:dyDescent="0.2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 x14ac:dyDescent="0.2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 x14ac:dyDescent="0.2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 x14ac:dyDescent="0.2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 x14ac:dyDescent="0.2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 x14ac:dyDescent="0.2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 x14ac:dyDescent="0.2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 x14ac:dyDescent="0.2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 x14ac:dyDescent="0.2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 x14ac:dyDescent="0.2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 x14ac:dyDescent="0.2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 x14ac:dyDescent="0.2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 x14ac:dyDescent="0.2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 x14ac:dyDescent="0.2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 x14ac:dyDescent="0.2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 x14ac:dyDescent="0.2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 x14ac:dyDescent="0.2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 x14ac:dyDescent="0.2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 x14ac:dyDescent="0.2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 x14ac:dyDescent="0.2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 x14ac:dyDescent="0.2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 x14ac:dyDescent="0.2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 x14ac:dyDescent="0.2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 x14ac:dyDescent="0.2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 x14ac:dyDescent="0.2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 x14ac:dyDescent="0.2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 x14ac:dyDescent="0.2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 x14ac:dyDescent="0.2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 x14ac:dyDescent="0.2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 x14ac:dyDescent="0.2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 x14ac:dyDescent="0.2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 x14ac:dyDescent="0.2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 x14ac:dyDescent="0.2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 x14ac:dyDescent="0.2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 x14ac:dyDescent="0.2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 x14ac:dyDescent="0.2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 x14ac:dyDescent="0.2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 x14ac:dyDescent="0.2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 x14ac:dyDescent="0.2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 x14ac:dyDescent="0.2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 x14ac:dyDescent="0.2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 x14ac:dyDescent="0.2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 x14ac:dyDescent="0.2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 x14ac:dyDescent="0.2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 x14ac:dyDescent="0.2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 x14ac:dyDescent="0.2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 x14ac:dyDescent="0.2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 x14ac:dyDescent="0.2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 x14ac:dyDescent="0.2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 x14ac:dyDescent="0.2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 x14ac:dyDescent="0.2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 x14ac:dyDescent="0.2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 x14ac:dyDescent="0.2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 x14ac:dyDescent="0.2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 x14ac:dyDescent="0.2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 x14ac:dyDescent="0.2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 x14ac:dyDescent="0.2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 x14ac:dyDescent="0.2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 x14ac:dyDescent="0.2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 x14ac:dyDescent="0.2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 x14ac:dyDescent="0.2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 x14ac:dyDescent="0.2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 x14ac:dyDescent="0.2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 x14ac:dyDescent="0.2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 x14ac:dyDescent="0.2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 x14ac:dyDescent="0.2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 x14ac:dyDescent="0.2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 x14ac:dyDescent="0.2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 x14ac:dyDescent="0.2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 x14ac:dyDescent="0.2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 x14ac:dyDescent="0.2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 x14ac:dyDescent="0.2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 x14ac:dyDescent="0.2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 x14ac:dyDescent="0.2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 x14ac:dyDescent="0.2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 x14ac:dyDescent="0.2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 x14ac:dyDescent="0.2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 x14ac:dyDescent="0.2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 x14ac:dyDescent="0.2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 x14ac:dyDescent="0.2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 x14ac:dyDescent="0.2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 x14ac:dyDescent="0.2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 x14ac:dyDescent="0.2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 x14ac:dyDescent="0.2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 x14ac:dyDescent="0.2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 x14ac:dyDescent="0.2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 x14ac:dyDescent="0.2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 x14ac:dyDescent="0.2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 x14ac:dyDescent="0.2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 x14ac:dyDescent="0.2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 x14ac:dyDescent="0.2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 x14ac:dyDescent="0.2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 x14ac:dyDescent="0.2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 x14ac:dyDescent="0.2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 x14ac:dyDescent="0.2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 x14ac:dyDescent="0.2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 x14ac:dyDescent="0.2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 x14ac:dyDescent="0.2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 x14ac:dyDescent="0.2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 x14ac:dyDescent="0.2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 x14ac:dyDescent="0.2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 x14ac:dyDescent="0.2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 x14ac:dyDescent="0.2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 x14ac:dyDescent="0.2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 x14ac:dyDescent="0.2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 x14ac:dyDescent="0.2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 x14ac:dyDescent="0.2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 x14ac:dyDescent="0.2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 x14ac:dyDescent="0.2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 x14ac:dyDescent="0.2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 x14ac:dyDescent="0.2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 x14ac:dyDescent="0.2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 x14ac:dyDescent="0.2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 x14ac:dyDescent="0.2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 x14ac:dyDescent="0.2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 x14ac:dyDescent="0.2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 x14ac:dyDescent="0.2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 x14ac:dyDescent="0.2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 x14ac:dyDescent="0.2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 x14ac:dyDescent="0.2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 x14ac:dyDescent="0.2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 x14ac:dyDescent="0.2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 x14ac:dyDescent="0.2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 x14ac:dyDescent="0.2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 x14ac:dyDescent="0.2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 x14ac:dyDescent="0.2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 x14ac:dyDescent="0.2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 x14ac:dyDescent="0.2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 x14ac:dyDescent="0.2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 x14ac:dyDescent="0.2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 x14ac:dyDescent="0.2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 x14ac:dyDescent="0.2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 x14ac:dyDescent="0.2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 x14ac:dyDescent="0.2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 x14ac:dyDescent="0.2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 x14ac:dyDescent="0.2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 x14ac:dyDescent="0.2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 x14ac:dyDescent="0.2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 x14ac:dyDescent="0.2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 x14ac:dyDescent="0.2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 x14ac:dyDescent="0.2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 x14ac:dyDescent="0.2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 x14ac:dyDescent="0.2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 x14ac:dyDescent="0.2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 x14ac:dyDescent="0.2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 x14ac:dyDescent="0.2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 x14ac:dyDescent="0.2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 x14ac:dyDescent="0.2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 x14ac:dyDescent="0.2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 x14ac:dyDescent="0.2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 x14ac:dyDescent="0.2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 x14ac:dyDescent="0.2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 x14ac:dyDescent="0.2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 x14ac:dyDescent="0.2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 x14ac:dyDescent="0.2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 x14ac:dyDescent="0.2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 x14ac:dyDescent="0.2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 x14ac:dyDescent="0.2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 x14ac:dyDescent="0.2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 x14ac:dyDescent="0.2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 x14ac:dyDescent="0.2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 x14ac:dyDescent="0.2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 x14ac:dyDescent="0.2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 x14ac:dyDescent="0.2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 x14ac:dyDescent="0.2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 x14ac:dyDescent="0.2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 x14ac:dyDescent="0.2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 x14ac:dyDescent="0.2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 x14ac:dyDescent="0.2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 x14ac:dyDescent="0.2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 x14ac:dyDescent="0.2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 x14ac:dyDescent="0.2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 x14ac:dyDescent="0.2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 x14ac:dyDescent="0.2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 x14ac:dyDescent="0.2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 x14ac:dyDescent="0.2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 x14ac:dyDescent="0.2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 x14ac:dyDescent="0.2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 x14ac:dyDescent="0.2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 x14ac:dyDescent="0.2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 x14ac:dyDescent="0.2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 x14ac:dyDescent="0.2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 x14ac:dyDescent="0.2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 x14ac:dyDescent="0.2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 x14ac:dyDescent="0.2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 x14ac:dyDescent="0.2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 x14ac:dyDescent="0.2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 x14ac:dyDescent="0.2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 x14ac:dyDescent="0.2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 x14ac:dyDescent="0.2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 x14ac:dyDescent="0.2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 x14ac:dyDescent="0.2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 x14ac:dyDescent="0.2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 x14ac:dyDescent="0.2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 x14ac:dyDescent="0.2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 x14ac:dyDescent="0.2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 x14ac:dyDescent="0.2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 x14ac:dyDescent="0.2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 x14ac:dyDescent="0.2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 x14ac:dyDescent="0.2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 x14ac:dyDescent="0.2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 x14ac:dyDescent="0.2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 x14ac:dyDescent="0.2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 x14ac:dyDescent="0.2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 x14ac:dyDescent="0.2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 x14ac:dyDescent="0.2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 x14ac:dyDescent="0.2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 x14ac:dyDescent="0.2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 x14ac:dyDescent="0.2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 x14ac:dyDescent="0.2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 x14ac:dyDescent="0.2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 x14ac:dyDescent="0.2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 x14ac:dyDescent="0.2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 x14ac:dyDescent="0.2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 x14ac:dyDescent="0.2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 x14ac:dyDescent="0.2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 x14ac:dyDescent="0.2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 x14ac:dyDescent="0.2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 x14ac:dyDescent="0.2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 x14ac:dyDescent="0.2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 x14ac:dyDescent="0.2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 x14ac:dyDescent="0.2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 x14ac:dyDescent="0.2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 x14ac:dyDescent="0.2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 x14ac:dyDescent="0.2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 x14ac:dyDescent="0.2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 x14ac:dyDescent="0.2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 x14ac:dyDescent="0.2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 x14ac:dyDescent="0.2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 x14ac:dyDescent="0.2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 x14ac:dyDescent="0.2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 x14ac:dyDescent="0.2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 x14ac:dyDescent="0.2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 x14ac:dyDescent="0.2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 x14ac:dyDescent="0.2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 x14ac:dyDescent="0.2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 x14ac:dyDescent="0.2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 x14ac:dyDescent="0.2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 x14ac:dyDescent="0.2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 x14ac:dyDescent="0.2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 x14ac:dyDescent="0.2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 x14ac:dyDescent="0.2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 x14ac:dyDescent="0.2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 x14ac:dyDescent="0.2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 x14ac:dyDescent="0.2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 x14ac:dyDescent="0.2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 x14ac:dyDescent="0.2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 x14ac:dyDescent="0.2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 x14ac:dyDescent="0.2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 x14ac:dyDescent="0.2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 x14ac:dyDescent="0.2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 x14ac:dyDescent="0.2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 x14ac:dyDescent="0.2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 x14ac:dyDescent="0.2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 x14ac:dyDescent="0.2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 x14ac:dyDescent="0.2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 x14ac:dyDescent="0.2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 x14ac:dyDescent="0.2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 x14ac:dyDescent="0.2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 x14ac:dyDescent="0.2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 x14ac:dyDescent="0.2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 x14ac:dyDescent="0.2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 x14ac:dyDescent="0.2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 x14ac:dyDescent="0.2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 x14ac:dyDescent="0.2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 x14ac:dyDescent="0.2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 x14ac:dyDescent="0.2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 x14ac:dyDescent="0.2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 x14ac:dyDescent="0.2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 x14ac:dyDescent="0.2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 x14ac:dyDescent="0.2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 x14ac:dyDescent="0.2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 x14ac:dyDescent="0.2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 x14ac:dyDescent="0.2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 x14ac:dyDescent="0.2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 x14ac:dyDescent="0.2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 x14ac:dyDescent="0.2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 x14ac:dyDescent="0.2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 x14ac:dyDescent="0.2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 x14ac:dyDescent="0.2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 x14ac:dyDescent="0.2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 x14ac:dyDescent="0.2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 x14ac:dyDescent="0.2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 x14ac:dyDescent="0.2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 x14ac:dyDescent="0.2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 x14ac:dyDescent="0.2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 x14ac:dyDescent="0.2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 x14ac:dyDescent="0.2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 x14ac:dyDescent="0.2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 x14ac:dyDescent="0.2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 x14ac:dyDescent="0.2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 x14ac:dyDescent="0.2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 x14ac:dyDescent="0.2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 x14ac:dyDescent="0.2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 x14ac:dyDescent="0.2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 x14ac:dyDescent="0.2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 x14ac:dyDescent="0.2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 x14ac:dyDescent="0.2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 x14ac:dyDescent="0.2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 x14ac:dyDescent="0.2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 x14ac:dyDescent="0.2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 x14ac:dyDescent="0.2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 x14ac:dyDescent="0.2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 x14ac:dyDescent="0.2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 x14ac:dyDescent="0.2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 x14ac:dyDescent="0.2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 x14ac:dyDescent="0.2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 x14ac:dyDescent="0.2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 x14ac:dyDescent="0.2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 x14ac:dyDescent="0.2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 x14ac:dyDescent="0.2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 x14ac:dyDescent="0.2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 x14ac:dyDescent="0.2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 x14ac:dyDescent="0.2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 x14ac:dyDescent="0.2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 x14ac:dyDescent="0.2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 x14ac:dyDescent="0.2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 x14ac:dyDescent="0.2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 x14ac:dyDescent="0.2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 x14ac:dyDescent="0.2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 x14ac:dyDescent="0.2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 x14ac:dyDescent="0.2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 x14ac:dyDescent="0.2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 x14ac:dyDescent="0.2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 x14ac:dyDescent="0.2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 x14ac:dyDescent="0.2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 x14ac:dyDescent="0.2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 x14ac:dyDescent="0.2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 x14ac:dyDescent="0.2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 x14ac:dyDescent="0.2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 x14ac:dyDescent="0.2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 x14ac:dyDescent="0.2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 x14ac:dyDescent="0.2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 x14ac:dyDescent="0.2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 x14ac:dyDescent="0.2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 x14ac:dyDescent="0.2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 x14ac:dyDescent="0.2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 x14ac:dyDescent="0.2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 x14ac:dyDescent="0.2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 x14ac:dyDescent="0.2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 x14ac:dyDescent="0.2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 x14ac:dyDescent="0.2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 x14ac:dyDescent="0.2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 x14ac:dyDescent="0.2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 x14ac:dyDescent="0.2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 x14ac:dyDescent="0.2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 x14ac:dyDescent="0.2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 x14ac:dyDescent="0.2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 x14ac:dyDescent="0.2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 x14ac:dyDescent="0.2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 x14ac:dyDescent="0.2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 x14ac:dyDescent="0.2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 x14ac:dyDescent="0.2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 x14ac:dyDescent="0.2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 x14ac:dyDescent="0.2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 x14ac:dyDescent="0.2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 x14ac:dyDescent="0.2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 x14ac:dyDescent="0.2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 x14ac:dyDescent="0.2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 x14ac:dyDescent="0.2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 x14ac:dyDescent="0.2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 x14ac:dyDescent="0.2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 x14ac:dyDescent="0.2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 x14ac:dyDescent="0.2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 x14ac:dyDescent="0.2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 x14ac:dyDescent="0.2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 x14ac:dyDescent="0.2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 x14ac:dyDescent="0.2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 x14ac:dyDescent="0.2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 x14ac:dyDescent="0.2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 x14ac:dyDescent="0.2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 x14ac:dyDescent="0.2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 x14ac:dyDescent="0.2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 x14ac:dyDescent="0.2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 x14ac:dyDescent="0.2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 x14ac:dyDescent="0.2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 x14ac:dyDescent="0.2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 x14ac:dyDescent="0.2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 x14ac:dyDescent="0.2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 x14ac:dyDescent="0.2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 x14ac:dyDescent="0.2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 x14ac:dyDescent="0.2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 x14ac:dyDescent="0.2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 x14ac:dyDescent="0.2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 x14ac:dyDescent="0.2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 x14ac:dyDescent="0.2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 x14ac:dyDescent="0.2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 x14ac:dyDescent="0.2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 x14ac:dyDescent="0.2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 x14ac:dyDescent="0.2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 x14ac:dyDescent="0.2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 x14ac:dyDescent="0.2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 x14ac:dyDescent="0.2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 x14ac:dyDescent="0.2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 x14ac:dyDescent="0.2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 x14ac:dyDescent="0.2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 x14ac:dyDescent="0.2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 x14ac:dyDescent="0.2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 x14ac:dyDescent="0.2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 x14ac:dyDescent="0.2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 x14ac:dyDescent="0.2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 x14ac:dyDescent="0.2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 x14ac:dyDescent="0.2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 x14ac:dyDescent="0.2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 x14ac:dyDescent="0.2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 x14ac:dyDescent="0.2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 x14ac:dyDescent="0.2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 x14ac:dyDescent="0.2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 x14ac:dyDescent="0.2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 x14ac:dyDescent="0.2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 x14ac:dyDescent="0.2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 x14ac:dyDescent="0.2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 x14ac:dyDescent="0.2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 x14ac:dyDescent="0.2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 x14ac:dyDescent="0.2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 x14ac:dyDescent="0.2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 x14ac:dyDescent="0.2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 x14ac:dyDescent="0.2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 x14ac:dyDescent="0.2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 x14ac:dyDescent="0.2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 x14ac:dyDescent="0.2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 x14ac:dyDescent="0.2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 x14ac:dyDescent="0.2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 x14ac:dyDescent="0.2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 x14ac:dyDescent="0.2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 x14ac:dyDescent="0.2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 x14ac:dyDescent="0.2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 x14ac:dyDescent="0.2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 x14ac:dyDescent="0.2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 x14ac:dyDescent="0.2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 x14ac:dyDescent="0.2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 x14ac:dyDescent="0.2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 x14ac:dyDescent="0.2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 x14ac:dyDescent="0.2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 x14ac:dyDescent="0.2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 x14ac:dyDescent="0.2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 x14ac:dyDescent="0.2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 x14ac:dyDescent="0.2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 x14ac:dyDescent="0.2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 x14ac:dyDescent="0.2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 x14ac:dyDescent="0.2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 x14ac:dyDescent="0.2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 x14ac:dyDescent="0.2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 x14ac:dyDescent="0.2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 x14ac:dyDescent="0.2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 x14ac:dyDescent="0.2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 x14ac:dyDescent="0.2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 x14ac:dyDescent="0.2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 x14ac:dyDescent="0.2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 x14ac:dyDescent="0.2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 x14ac:dyDescent="0.2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 x14ac:dyDescent="0.2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 x14ac:dyDescent="0.2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 x14ac:dyDescent="0.2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 x14ac:dyDescent="0.2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 x14ac:dyDescent="0.2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 x14ac:dyDescent="0.2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 x14ac:dyDescent="0.2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 x14ac:dyDescent="0.2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 x14ac:dyDescent="0.2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 x14ac:dyDescent="0.2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 x14ac:dyDescent="0.2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 x14ac:dyDescent="0.2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 x14ac:dyDescent="0.2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 x14ac:dyDescent="0.2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 x14ac:dyDescent="0.2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 x14ac:dyDescent="0.2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 x14ac:dyDescent="0.2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 x14ac:dyDescent="0.2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 x14ac:dyDescent="0.2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 x14ac:dyDescent="0.2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 x14ac:dyDescent="0.2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 x14ac:dyDescent="0.2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 x14ac:dyDescent="0.2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 x14ac:dyDescent="0.2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 x14ac:dyDescent="0.2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 x14ac:dyDescent="0.2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 x14ac:dyDescent="0.2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 x14ac:dyDescent="0.2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 x14ac:dyDescent="0.2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 x14ac:dyDescent="0.2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 x14ac:dyDescent="0.2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 x14ac:dyDescent="0.2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 x14ac:dyDescent="0.2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 x14ac:dyDescent="0.2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 x14ac:dyDescent="0.2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 x14ac:dyDescent="0.2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 x14ac:dyDescent="0.2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 x14ac:dyDescent="0.2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 x14ac:dyDescent="0.2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 x14ac:dyDescent="0.2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 x14ac:dyDescent="0.2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 x14ac:dyDescent="0.2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 x14ac:dyDescent="0.2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 x14ac:dyDescent="0.2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 x14ac:dyDescent="0.2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 x14ac:dyDescent="0.2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 x14ac:dyDescent="0.2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 x14ac:dyDescent="0.2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 x14ac:dyDescent="0.2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 x14ac:dyDescent="0.2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 x14ac:dyDescent="0.2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 x14ac:dyDescent="0.2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 x14ac:dyDescent="0.2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 x14ac:dyDescent="0.2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 x14ac:dyDescent="0.2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 x14ac:dyDescent="0.2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 x14ac:dyDescent="0.2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 x14ac:dyDescent="0.2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 x14ac:dyDescent="0.2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 x14ac:dyDescent="0.2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 x14ac:dyDescent="0.2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 x14ac:dyDescent="0.2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 x14ac:dyDescent="0.2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 x14ac:dyDescent="0.2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 x14ac:dyDescent="0.2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 x14ac:dyDescent="0.2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 x14ac:dyDescent="0.2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 x14ac:dyDescent="0.2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 x14ac:dyDescent="0.2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 x14ac:dyDescent="0.2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 x14ac:dyDescent="0.2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 x14ac:dyDescent="0.2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 x14ac:dyDescent="0.2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 x14ac:dyDescent="0.2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 x14ac:dyDescent="0.2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 x14ac:dyDescent="0.2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 x14ac:dyDescent="0.2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 x14ac:dyDescent="0.2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 x14ac:dyDescent="0.2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 x14ac:dyDescent="0.2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 x14ac:dyDescent="0.2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 x14ac:dyDescent="0.2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 x14ac:dyDescent="0.2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 x14ac:dyDescent="0.2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 x14ac:dyDescent="0.2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 x14ac:dyDescent="0.2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 x14ac:dyDescent="0.2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 x14ac:dyDescent="0.2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 x14ac:dyDescent="0.2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 x14ac:dyDescent="0.2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 x14ac:dyDescent="0.2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 x14ac:dyDescent="0.2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 x14ac:dyDescent="0.2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 x14ac:dyDescent="0.2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 x14ac:dyDescent="0.2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 x14ac:dyDescent="0.2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 x14ac:dyDescent="0.2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 x14ac:dyDescent="0.2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 x14ac:dyDescent="0.2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 x14ac:dyDescent="0.2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 x14ac:dyDescent="0.2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 x14ac:dyDescent="0.2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 x14ac:dyDescent="0.2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 x14ac:dyDescent="0.2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 x14ac:dyDescent="0.2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 x14ac:dyDescent="0.2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 x14ac:dyDescent="0.2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 x14ac:dyDescent="0.2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 x14ac:dyDescent="0.2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 x14ac:dyDescent="0.2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 x14ac:dyDescent="0.2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 x14ac:dyDescent="0.2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 x14ac:dyDescent="0.2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 x14ac:dyDescent="0.2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 x14ac:dyDescent="0.2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 x14ac:dyDescent="0.2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 x14ac:dyDescent="0.2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 x14ac:dyDescent="0.2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 x14ac:dyDescent="0.2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 x14ac:dyDescent="0.2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 x14ac:dyDescent="0.2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 x14ac:dyDescent="0.2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 x14ac:dyDescent="0.2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 x14ac:dyDescent="0.2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 x14ac:dyDescent="0.2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 x14ac:dyDescent="0.2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 x14ac:dyDescent="0.2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 x14ac:dyDescent="0.2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 x14ac:dyDescent="0.2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 x14ac:dyDescent="0.2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 x14ac:dyDescent="0.2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 x14ac:dyDescent="0.2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 x14ac:dyDescent="0.2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 x14ac:dyDescent="0.2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 x14ac:dyDescent="0.2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 x14ac:dyDescent="0.2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 x14ac:dyDescent="0.2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 x14ac:dyDescent="0.2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 x14ac:dyDescent="0.2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 x14ac:dyDescent="0.2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 x14ac:dyDescent="0.2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 x14ac:dyDescent="0.2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 x14ac:dyDescent="0.2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 x14ac:dyDescent="0.2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 x14ac:dyDescent="0.2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 x14ac:dyDescent="0.2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 x14ac:dyDescent="0.2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 x14ac:dyDescent="0.2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 x14ac:dyDescent="0.2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 x14ac:dyDescent="0.2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 x14ac:dyDescent="0.2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 x14ac:dyDescent="0.2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 x14ac:dyDescent="0.2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 x14ac:dyDescent="0.2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 x14ac:dyDescent="0.2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 x14ac:dyDescent="0.2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 x14ac:dyDescent="0.2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 x14ac:dyDescent="0.2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 x14ac:dyDescent="0.2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 x14ac:dyDescent="0.2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 x14ac:dyDescent="0.2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 x14ac:dyDescent="0.2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 x14ac:dyDescent="0.2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 x14ac:dyDescent="0.2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 x14ac:dyDescent="0.2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 x14ac:dyDescent="0.2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 x14ac:dyDescent="0.2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 x14ac:dyDescent="0.2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 x14ac:dyDescent="0.2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 x14ac:dyDescent="0.2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 x14ac:dyDescent="0.2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 x14ac:dyDescent="0.2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 x14ac:dyDescent="0.2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 x14ac:dyDescent="0.2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 x14ac:dyDescent="0.2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 x14ac:dyDescent="0.2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 x14ac:dyDescent="0.2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 x14ac:dyDescent="0.2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 x14ac:dyDescent="0.2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 x14ac:dyDescent="0.2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 x14ac:dyDescent="0.2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 x14ac:dyDescent="0.2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 x14ac:dyDescent="0.2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 x14ac:dyDescent="0.2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 x14ac:dyDescent="0.2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 x14ac:dyDescent="0.2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 x14ac:dyDescent="0.2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 x14ac:dyDescent="0.2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 x14ac:dyDescent="0.2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 x14ac:dyDescent="0.2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 x14ac:dyDescent="0.2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 x14ac:dyDescent="0.2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 x14ac:dyDescent="0.2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 x14ac:dyDescent="0.2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 x14ac:dyDescent="0.2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 x14ac:dyDescent="0.2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 x14ac:dyDescent="0.2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 x14ac:dyDescent="0.2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 x14ac:dyDescent="0.2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 x14ac:dyDescent="0.2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 x14ac:dyDescent="0.2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 x14ac:dyDescent="0.2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 x14ac:dyDescent="0.2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 x14ac:dyDescent="0.2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 x14ac:dyDescent="0.2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 x14ac:dyDescent="0.2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 x14ac:dyDescent="0.2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 x14ac:dyDescent="0.2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 x14ac:dyDescent="0.2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 x14ac:dyDescent="0.2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 x14ac:dyDescent="0.2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 x14ac:dyDescent="0.2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 x14ac:dyDescent="0.2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 x14ac:dyDescent="0.2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 x14ac:dyDescent="0.2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 x14ac:dyDescent="0.2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 x14ac:dyDescent="0.2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 x14ac:dyDescent="0.2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 x14ac:dyDescent="0.2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 x14ac:dyDescent="0.2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 x14ac:dyDescent="0.2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 x14ac:dyDescent="0.2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 x14ac:dyDescent="0.2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 x14ac:dyDescent="0.2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 x14ac:dyDescent="0.2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 x14ac:dyDescent="0.2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 x14ac:dyDescent="0.2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 x14ac:dyDescent="0.2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 x14ac:dyDescent="0.2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 x14ac:dyDescent="0.2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 x14ac:dyDescent="0.2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 x14ac:dyDescent="0.2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 x14ac:dyDescent="0.2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 x14ac:dyDescent="0.2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 x14ac:dyDescent="0.2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 x14ac:dyDescent="0.2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 x14ac:dyDescent="0.2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 x14ac:dyDescent="0.2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 x14ac:dyDescent="0.2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 x14ac:dyDescent="0.2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 x14ac:dyDescent="0.2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 x14ac:dyDescent="0.2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 x14ac:dyDescent="0.2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 x14ac:dyDescent="0.2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 x14ac:dyDescent="0.2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 x14ac:dyDescent="0.2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 x14ac:dyDescent="0.2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 x14ac:dyDescent="0.2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 x14ac:dyDescent="0.2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 x14ac:dyDescent="0.2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 x14ac:dyDescent="0.2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 x14ac:dyDescent="0.2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 x14ac:dyDescent="0.2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 x14ac:dyDescent="0.2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 x14ac:dyDescent="0.2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 x14ac:dyDescent="0.2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 x14ac:dyDescent="0.2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 x14ac:dyDescent="0.2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 x14ac:dyDescent="0.2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 x14ac:dyDescent="0.2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 x14ac:dyDescent="0.2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 x14ac:dyDescent="0.2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 x14ac:dyDescent="0.2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 x14ac:dyDescent="0.2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 x14ac:dyDescent="0.2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 x14ac:dyDescent="0.2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 x14ac:dyDescent="0.2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 x14ac:dyDescent="0.2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 x14ac:dyDescent="0.2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 x14ac:dyDescent="0.2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 x14ac:dyDescent="0.2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 x14ac:dyDescent="0.2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 x14ac:dyDescent="0.2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 x14ac:dyDescent="0.2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 x14ac:dyDescent="0.2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 x14ac:dyDescent="0.2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 x14ac:dyDescent="0.2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 x14ac:dyDescent="0.2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 x14ac:dyDescent="0.2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 x14ac:dyDescent="0.2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 x14ac:dyDescent="0.2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 x14ac:dyDescent="0.2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 x14ac:dyDescent="0.2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 x14ac:dyDescent="0.2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 x14ac:dyDescent="0.2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 x14ac:dyDescent="0.2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 x14ac:dyDescent="0.2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 x14ac:dyDescent="0.2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 x14ac:dyDescent="0.2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 x14ac:dyDescent="0.2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 x14ac:dyDescent="0.2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 x14ac:dyDescent="0.2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 x14ac:dyDescent="0.2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 x14ac:dyDescent="0.2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 x14ac:dyDescent="0.2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 x14ac:dyDescent="0.2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 x14ac:dyDescent="0.2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 x14ac:dyDescent="0.2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 x14ac:dyDescent="0.2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 x14ac:dyDescent="0.2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 x14ac:dyDescent="0.2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 x14ac:dyDescent="0.2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 x14ac:dyDescent="0.2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 x14ac:dyDescent="0.2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 x14ac:dyDescent="0.2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 x14ac:dyDescent="0.2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 x14ac:dyDescent="0.2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 x14ac:dyDescent="0.2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 x14ac:dyDescent="0.2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 x14ac:dyDescent="0.2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 x14ac:dyDescent="0.2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 x14ac:dyDescent="0.2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 x14ac:dyDescent="0.2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 x14ac:dyDescent="0.2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 x14ac:dyDescent="0.2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 x14ac:dyDescent="0.2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 x14ac:dyDescent="0.2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 x14ac:dyDescent="0.2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 x14ac:dyDescent="0.2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 x14ac:dyDescent="0.2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 x14ac:dyDescent="0.2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 x14ac:dyDescent="0.2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 x14ac:dyDescent="0.2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 x14ac:dyDescent="0.2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 x14ac:dyDescent="0.2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 x14ac:dyDescent="0.2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 x14ac:dyDescent="0.2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 x14ac:dyDescent="0.2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 x14ac:dyDescent="0.2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 x14ac:dyDescent="0.2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 x14ac:dyDescent="0.2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 x14ac:dyDescent="0.2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 x14ac:dyDescent="0.2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 x14ac:dyDescent="0.2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 x14ac:dyDescent="0.2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 x14ac:dyDescent="0.2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 x14ac:dyDescent="0.2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 x14ac:dyDescent="0.2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 x14ac:dyDescent="0.2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 x14ac:dyDescent="0.2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 x14ac:dyDescent="0.2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 x14ac:dyDescent="0.2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 x14ac:dyDescent="0.2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 x14ac:dyDescent="0.2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 x14ac:dyDescent="0.2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 x14ac:dyDescent="0.2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 x14ac:dyDescent="0.2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 x14ac:dyDescent="0.2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 x14ac:dyDescent="0.2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 x14ac:dyDescent="0.2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 x14ac:dyDescent="0.2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 x14ac:dyDescent="0.2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 x14ac:dyDescent="0.2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 x14ac:dyDescent="0.2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 x14ac:dyDescent="0.2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 x14ac:dyDescent="0.2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 x14ac:dyDescent="0.2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 x14ac:dyDescent="0.2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 x14ac:dyDescent="0.2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 x14ac:dyDescent="0.2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 x14ac:dyDescent="0.2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 x14ac:dyDescent="0.2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 x14ac:dyDescent="0.2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 x14ac:dyDescent="0.2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 x14ac:dyDescent="0.2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 x14ac:dyDescent="0.2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 x14ac:dyDescent="0.2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 x14ac:dyDescent="0.2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 x14ac:dyDescent="0.2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 x14ac:dyDescent="0.2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 x14ac:dyDescent="0.2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 x14ac:dyDescent="0.2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 x14ac:dyDescent="0.2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 x14ac:dyDescent="0.2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 x14ac:dyDescent="0.2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 x14ac:dyDescent="0.2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 x14ac:dyDescent="0.2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 x14ac:dyDescent="0.2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 x14ac:dyDescent="0.2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 x14ac:dyDescent="0.2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 x14ac:dyDescent="0.2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 x14ac:dyDescent="0.2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 x14ac:dyDescent="0.2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 x14ac:dyDescent="0.2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 x14ac:dyDescent="0.2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 x14ac:dyDescent="0.2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 x14ac:dyDescent="0.2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 x14ac:dyDescent="0.2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 x14ac:dyDescent="0.2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 x14ac:dyDescent="0.2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 x14ac:dyDescent="0.2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 x14ac:dyDescent="0.2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 x14ac:dyDescent="0.2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 x14ac:dyDescent="0.2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 x14ac:dyDescent="0.2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 x14ac:dyDescent="0.2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 x14ac:dyDescent="0.2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 x14ac:dyDescent="0.2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 x14ac:dyDescent="0.2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 x14ac:dyDescent="0.2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 x14ac:dyDescent="0.2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 x14ac:dyDescent="0.2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 x14ac:dyDescent="0.2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 x14ac:dyDescent="0.2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 x14ac:dyDescent="0.2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 x14ac:dyDescent="0.2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 x14ac:dyDescent="0.2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 x14ac:dyDescent="0.2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 x14ac:dyDescent="0.2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 x14ac:dyDescent="0.2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 x14ac:dyDescent="0.2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 x14ac:dyDescent="0.2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 x14ac:dyDescent="0.2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 x14ac:dyDescent="0.2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 x14ac:dyDescent="0.2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 x14ac:dyDescent="0.2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 x14ac:dyDescent="0.2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 x14ac:dyDescent="0.2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 x14ac:dyDescent="0.2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 x14ac:dyDescent="0.2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 x14ac:dyDescent="0.2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 x14ac:dyDescent="0.2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 x14ac:dyDescent="0.2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 x14ac:dyDescent="0.2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 x14ac:dyDescent="0.2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 x14ac:dyDescent="0.2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 x14ac:dyDescent="0.2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 x14ac:dyDescent="0.2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 x14ac:dyDescent="0.2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 x14ac:dyDescent="0.2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 x14ac:dyDescent="0.2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 x14ac:dyDescent="0.2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 x14ac:dyDescent="0.2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 x14ac:dyDescent="0.2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 x14ac:dyDescent="0.2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 x14ac:dyDescent="0.2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 x14ac:dyDescent="0.2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 x14ac:dyDescent="0.2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 x14ac:dyDescent="0.2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 x14ac:dyDescent="0.2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 x14ac:dyDescent="0.2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 x14ac:dyDescent="0.2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 x14ac:dyDescent="0.2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 x14ac:dyDescent="0.2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 x14ac:dyDescent="0.2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 x14ac:dyDescent="0.2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 x14ac:dyDescent="0.2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 x14ac:dyDescent="0.2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 x14ac:dyDescent="0.2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 x14ac:dyDescent="0.2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 x14ac:dyDescent="0.2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 x14ac:dyDescent="0.2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 x14ac:dyDescent="0.2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 x14ac:dyDescent="0.2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 x14ac:dyDescent="0.2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 x14ac:dyDescent="0.2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 x14ac:dyDescent="0.2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 x14ac:dyDescent="0.2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 x14ac:dyDescent="0.2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 x14ac:dyDescent="0.2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 x14ac:dyDescent="0.2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 x14ac:dyDescent="0.2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 x14ac:dyDescent="0.2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 x14ac:dyDescent="0.2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 x14ac:dyDescent="0.2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 x14ac:dyDescent="0.2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 x14ac:dyDescent="0.2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 x14ac:dyDescent="0.2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 x14ac:dyDescent="0.2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 x14ac:dyDescent="0.2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 x14ac:dyDescent="0.2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 x14ac:dyDescent="0.2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 x14ac:dyDescent="0.2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 x14ac:dyDescent="0.2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 x14ac:dyDescent="0.2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 x14ac:dyDescent="0.2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 x14ac:dyDescent="0.2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 x14ac:dyDescent="0.2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 x14ac:dyDescent="0.2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 x14ac:dyDescent="0.2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 x14ac:dyDescent="0.2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 x14ac:dyDescent="0.2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 x14ac:dyDescent="0.2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 x14ac:dyDescent="0.2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 x14ac:dyDescent="0.2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 x14ac:dyDescent="0.2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 x14ac:dyDescent="0.2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 x14ac:dyDescent="0.2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 x14ac:dyDescent="0.2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 x14ac:dyDescent="0.2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 x14ac:dyDescent="0.2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 x14ac:dyDescent="0.2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 x14ac:dyDescent="0.2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 x14ac:dyDescent="0.2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 x14ac:dyDescent="0.2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 x14ac:dyDescent="0.2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 x14ac:dyDescent="0.2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 x14ac:dyDescent="0.2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 x14ac:dyDescent="0.2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 x14ac:dyDescent="0.2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 x14ac:dyDescent="0.2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 x14ac:dyDescent="0.2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 x14ac:dyDescent="0.2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 x14ac:dyDescent="0.2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 x14ac:dyDescent="0.2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 x14ac:dyDescent="0.2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 x14ac:dyDescent="0.2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 x14ac:dyDescent="0.2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 x14ac:dyDescent="0.2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 x14ac:dyDescent="0.2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 x14ac:dyDescent="0.2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 x14ac:dyDescent="0.2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 x14ac:dyDescent="0.2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 x14ac:dyDescent="0.2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 x14ac:dyDescent="0.2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 x14ac:dyDescent="0.2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 x14ac:dyDescent="0.2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 x14ac:dyDescent="0.2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 x14ac:dyDescent="0.2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 x14ac:dyDescent="0.2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 x14ac:dyDescent="0.2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 x14ac:dyDescent="0.2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 x14ac:dyDescent="0.2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 x14ac:dyDescent="0.2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 x14ac:dyDescent="0.2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 x14ac:dyDescent="0.2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 x14ac:dyDescent="0.2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 x14ac:dyDescent="0.2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 x14ac:dyDescent="0.2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 x14ac:dyDescent="0.2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 x14ac:dyDescent="0.2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 x14ac:dyDescent="0.2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 x14ac:dyDescent="0.2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 x14ac:dyDescent="0.2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 x14ac:dyDescent="0.2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 x14ac:dyDescent="0.2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 x14ac:dyDescent="0.2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 x14ac:dyDescent="0.2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 x14ac:dyDescent="0.2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 x14ac:dyDescent="0.2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 x14ac:dyDescent="0.2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 x14ac:dyDescent="0.2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 x14ac:dyDescent="0.2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 x14ac:dyDescent="0.2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 x14ac:dyDescent="0.2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 x14ac:dyDescent="0.2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 x14ac:dyDescent="0.2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 x14ac:dyDescent="0.2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 x14ac:dyDescent="0.2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 x14ac:dyDescent="0.2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 x14ac:dyDescent="0.2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 x14ac:dyDescent="0.2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 x14ac:dyDescent="0.2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 x14ac:dyDescent="0.2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 x14ac:dyDescent="0.2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 x14ac:dyDescent="0.2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 x14ac:dyDescent="0.2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 x14ac:dyDescent="0.2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 x14ac:dyDescent="0.2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 x14ac:dyDescent="0.2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 x14ac:dyDescent="0.2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 x14ac:dyDescent="0.2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 x14ac:dyDescent="0.2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 x14ac:dyDescent="0.2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 x14ac:dyDescent="0.2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 x14ac:dyDescent="0.2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 x14ac:dyDescent="0.2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 x14ac:dyDescent="0.2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 x14ac:dyDescent="0.2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 x14ac:dyDescent="0.2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 x14ac:dyDescent="0.2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 x14ac:dyDescent="0.2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 x14ac:dyDescent="0.2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 x14ac:dyDescent="0.2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 x14ac:dyDescent="0.2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 x14ac:dyDescent="0.2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 x14ac:dyDescent="0.2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 x14ac:dyDescent="0.2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 x14ac:dyDescent="0.2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 x14ac:dyDescent="0.2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 x14ac:dyDescent="0.2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 x14ac:dyDescent="0.2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 x14ac:dyDescent="0.2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 x14ac:dyDescent="0.2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 x14ac:dyDescent="0.2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 x14ac:dyDescent="0.2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 x14ac:dyDescent="0.2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 x14ac:dyDescent="0.2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 x14ac:dyDescent="0.2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 x14ac:dyDescent="0.2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 x14ac:dyDescent="0.2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 x14ac:dyDescent="0.2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 x14ac:dyDescent="0.2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 x14ac:dyDescent="0.2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 x14ac:dyDescent="0.2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 x14ac:dyDescent="0.2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 x14ac:dyDescent="0.2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 x14ac:dyDescent="0.2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 x14ac:dyDescent="0.2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 x14ac:dyDescent="0.2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 x14ac:dyDescent="0.2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 x14ac:dyDescent="0.2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 x14ac:dyDescent="0.2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 x14ac:dyDescent="0.2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 x14ac:dyDescent="0.2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 x14ac:dyDescent="0.2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 x14ac:dyDescent="0.2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 x14ac:dyDescent="0.2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 x14ac:dyDescent="0.2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 x14ac:dyDescent="0.2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 x14ac:dyDescent="0.2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 x14ac:dyDescent="0.2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 x14ac:dyDescent="0.2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 x14ac:dyDescent="0.2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 x14ac:dyDescent="0.2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 x14ac:dyDescent="0.2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 x14ac:dyDescent="0.2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 x14ac:dyDescent="0.2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 x14ac:dyDescent="0.2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 x14ac:dyDescent="0.2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 x14ac:dyDescent="0.2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 x14ac:dyDescent="0.2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 x14ac:dyDescent="0.2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 x14ac:dyDescent="0.2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 x14ac:dyDescent="0.2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 x14ac:dyDescent="0.2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 x14ac:dyDescent="0.2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 x14ac:dyDescent="0.2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 x14ac:dyDescent="0.2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 x14ac:dyDescent="0.2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 x14ac:dyDescent="0.2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 x14ac:dyDescent="0.2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 x14ac:dyDescent="0.2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 x14ac:dyDescent="0.2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 x14ac:dyDescent="0.2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 x14ac:dyDescent="0.2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 x14ac:dyDescent="0.2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 x14ac:dyDescent="0.2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 x14ac:dyDescent="0.2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 x14ac:dyDescent="0.2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 x14ac:dyDescent="0.2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 x14ac:dyDescent="0.2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 x14ac:dyDescent="0.2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 x14ac:dyDescent="0.2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 x14ac:dyDescent="0.2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 x14ac:dyDescent="0.2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 x14ac:dyDescent="0.2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 x14ac:dyDescent="0.2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 x14ac:dyDescent="0.2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 x14ac:dyDescent="0.2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 x14ac:dyDescent="0.2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 x14ac:dyDescent="0.2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 x14ac:dyDescent="0.2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 x14ac:dyDescent="0.2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 x14ac:dyDescent="0.2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 x14ac:dyDescent="0.2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 x14ac:dyDescent="0.2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 x14ac:dyDescent="0.2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 x14ac:dyDescent="0.2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 x14ac:dyDescent="0.2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 x14ac:dyDescent="0.2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 x14ac:dyDescent="0.2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 x14ac:dyDescent="0.2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 x14ac:dyDescent="0.2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 x14ac:dyDescent="0.2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 x14ac:dyDescent="0.2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 x14ac:dyDescent="0.2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 x14ac:dyDescent="0.2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 x14ac:dyDescent="0.2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 x14ac:dyDescent="0.2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 x14ac:dyDescent="0.2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 x14ac:dyDescent="0.2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 x14ac:dyDescent="0.2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 x14ac:dyDescent="0.2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 x14ac:dyDescent="0.2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 x14ac:dyDescent="0.2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 x14ac:dyDescent="0.2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 x14ac:dyDescent="0.2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 x14ac:dyDescent="0.2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 x14ac:dyDescent="0.2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 x14ac:dyDescent="0.2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 x14ac:dyDescent="0.2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 x14ac:dyDescent="0.2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 x14ac:dyDescent="0.2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 x14ac:dyDescent="0.2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 x14ac:dyDescent="0.2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 x14ac:dyDescent="0.2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 x14ac:dyDescent="0.2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 x14ac:dyDescent="0.2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 x14ac:dyDescent="0.2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 x14ac:dyDescent="0.2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 x14ac:dyDescent="0.2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 x14ac:dyDescent="0.2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 x14ac:dyDescent="0.2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 x14ac:dyDescent="0.2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 x14ac:dyDescent="0.2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 x14ac:dyDescent="0.2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 x14ac:dyDescent="0.2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 x14ac:dyDescent="0.2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 x14ac:dyDescent="0.2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 x14ac:dyDescent="0.2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 x14ac:dyDescent="0.2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 x14ac:dyDescent="0.2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 x14ac:dyDescent="0.2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 x14ac:dyDescent="0.2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 x14ac:dyDescent="0.2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 x14ac:dyDescent="0.2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 x14ac:dyDescent="0.2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 x14ac:dyDescent="0.2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 x14ac:dyDescent="0.2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 x14ac:dyDescent="0.2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 x14ac:dyDescent="0.2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 x14ac:dyDescent="0.2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 x14ac:dyDescent="0.2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 x14ac:dyDescent="0.2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 x14ac:dyDescent="0.2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 x14ac:dyDescent="0.2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 x14ac:dyDescent="0.2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 x14ac:dyDescent="0.2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 x14ac:dyDescent="0.2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 x14ac:dyDescent="0.2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 x14ac:dyDescent="0.2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 x14ac:dyDescent="0.2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 x14ac:dyDescent="0.2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 x14ac:dyDescent="0.2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 x14ac:dyDescent="0.2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 x14ac:dyDescent="0.2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 x14ac:dyDescent="0.2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 x14ac:dyDescent="0.2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 x14ac:dyDescent="0.2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 x14ac:dyDescent="0.2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  <row r="2489" spans="3:33" x14ac:dyDescent="0.2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3:33" x14ac:dyDescent="0.2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3:33" x14ac:dyDescent="0.2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</row>
    <row r="2492" spans="3:33" x14ac:dyDescent="0.2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</row>
    <row r="2493" spans="3:33" x14ac:dyDescent="0.2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3:33" x14ac:dyDescent="0.2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</row>
    <row r="2495" spans="3:33" x14ac:dyDescent="0.2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</row>
    <row r="2496" spans="3:33" x14ac:dyDescent="0.2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3:33" x14ac:dyDescent="0.2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</row>
    <row r="2498" spans="3:33" x14ac:dyDescent="0.2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</row>
    <row r="2499" spans="3:33" x14ac:dyDescent="0.2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</row>
    <row r="2500" spans="3:33" x14ac:dyDescent="0.2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</row>
    <row r="2501" spans="3:33" x14ac:dyDescent="0.2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</row>
    <row r="2502" spans="3:33" x14ac:dyDescent="0.2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</row>
    <row r="2503" spans="3:33" x14ac:dyDescent="0.2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</row>
    <row r="2504" spans="3:33" x14ac:dyDescent="0.2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</row>
    <row r="2505" spans="3:33" x14ac:dyDescent="0.2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</row>
    <row r="2506" spans="3:33" x14ac:dyDescent="0.2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</row>
    <row r="2507" spans="3:33" x14ac:dyDescent="0.2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</row>
    <row r="2508" spans="3:33" x14ac:dyDescent="0.2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</row>
    <row r="2509" spans="3:33" x14ac:dyDescent="0.2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</row>
    <row r="2510" spans="3:33" x14ac:dyDescent="0.2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</row>
    <row r="2511" spans="3:33" x14ac:dyDescent="0.2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</row>
    <row r="2512" spans="3:33" x14ac:dyDescent="0.2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</row>
    <row r="2513" spans="3:33" x14ac:dyDescent="0.2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</row>
    <row r="2514" spans="3:33" x14ac:dyDescent="0.2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</row>
    <row r="2515" spans="3:33" x14ac:dyDescent="0.2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</row>
    <row r="2516" spans="3:33" x14ac:dyDescent="0.2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</row>
    <row r="2517" spans="3:33" x14ac:dyDescent="0.2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</row>
    <row r="2518" spans="3:33" x14ac:dyDescent="0.2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</row>
    <row r="2519" spans="3:33" x14ac:dyDescent="0.2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</row>
    <row r="2520" spans="3:33" x14ac:dyDescent="0.2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</row>
    <row r="2521" spans="3:33" x14ac:dyDescent="0.2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</row>
    <row r="2522" spans="3:33" x14ac:dyDescent="0.2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</row>
    <row r="2523" spans="3:33" x14ac:dyDescent="0.2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</row>
    <row r="2524" spans="3:33" x14ac:dyDescent="0.2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</row>
    <row r="2525" spans="3:33" x14ac:dyDescent="0.2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</row>
    <row r="2526" spans="3:33" x14ac:dyDescent="0.2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</row>
    <row r="2527" spans="3:33" x14ac:dyDescent="0.2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</row>
    <row r="2528" spans="3:33" x14ac:dyDescent="0.2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</row>
    <row r="2529" spans="3:33" x14ac:dyDescent="0.2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</row>
    <row r="2530" spans="3:33" x14ac:dyDescent="0.2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</row>
    <row r="2531" spans="3:33" x14ac:dyDescent="0.2"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</row>
    <row r="2532" spans="3:33" x14ac:dyDescent="0.2"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</row>
    <row r="2533" spans="3:33" x14ac:dyDescent="0.2"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</row>
    <row r="2534" spans="3:33" x14ac:dyDescent="0.2"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  <c r="AE2534" s="2"/>
      <c r="AF2534" s="2"/>
      <c r="AG2534" s="2"/>
    </row>
    <row r="2535" spans="3:33" x14ac:dyDescent="0.2"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"/>
      <c r="AA2535" s="2"/>
      <c r="AB2535" s="2"/>
      <c r="AC2535" s="2"/>
      <c r="AD2535" s="2"/>
      <c r="AE2535" s="2"/>
      <c r="AF2535" s="2"/>
      <c r="AG2535" s="2"/>
    </row>
    <row r="2536" spans="3:33" x14ac:dyDescent="0.2"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2"/>
      <c r="X2536" s="2"/>
      <c r="Y2536" s="2"/>
      <c r="Z2536" s="2"/>
      <c r="AA2536" s="2"/>
      <c r="AB2536" s="2"/>
      <c r="AC2536" s="2"/>
      <c r="AD2536" s="2"/>
      <c r="AE2536" s="2"/>
      <c r="AF2536" s="2"/>
      <c r="AG2536" s="2"/>
    </row>
    <row r="2537" spans="3:33" x14ac:dyDescent="0.2"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  <c r="W2537" s="2"/>
      <c r="X2537" s="2"/>
      <c r="Y2537" s="2"/>
      <c r="Z2537" s="2"/>
      <c r="AA2537" s="2"/>
      <c r="AB2537" s="2"/>
      <c r="AC2537" s="2"/>
      <c r="AD2537" s="2"/>
      <c r="AE2537" s="2"/>
      <c r="AF2537" s="2"/>
      <c r="AG2537" s="2"/>
    </row>
    <row r="2538" spans="3:33" x14ac:dyDescent="0.2"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2"/>
      <c r="W2538" s="2"/>
      <c r="X2538" s="2"/>
      <c r="Y2538" s="2"/>
      <c r="Z2538" s="2"/>
      <c r="AA2538" s="2"/>
      <c r="AB2538" s="2"/>
      <c r="AC2538" s="2"/>
      <c r="AD2538" s="2"/>
      <c r="AE2538" s="2"/>
      <c r="AF2538" s="2"/>
      <c r="AG2538" s="2"/>
    </row>
    <row r="2539" spans="3:33" x14ac:dyDescent="0.2"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2"/>
      <c r="W2539" s="2"/>
      <c r="X2539" s="2"/>
      <c r="Y2539" s="2"/>
      <c r="Z2539" s="2"/>
      <c r="AA2539" s="2"/>
      <c r="AB2539" s="2"/>
      <c r="AC2539" s="2"/>
      <c r="AD2539" s="2"/>
      <c r="AE2539" s="2"/>
      <c r="AF2539" s="2"/>
      <c r="AG2539" s="2"/>
    </row>
    <row r="2540" spans="3:33" x14ac:dyDescent="0.2"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2"/>
      <c r="W2540" s="2"/>
      <c r="X2540" s="2"/>
      <c r="Y2540" s="2"/>
      <c r="Z2540" s="2"/>
      <c r="AA2540" s="2"/>
      <c r="AB2540" s="2"/>
      <c r="AC2540" s="2"/>
      <c r="AD2540" s="2"/>
      <c r="AE2540" s="2"/>
      <c r="AF2540" s="2"/>
      <c r="AG2540" s="2"/>
    </row>
    <row r="2541" spans="3:33" x14ac:dyDescent="0.2"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2"/>
      <c r="W2541" s="2"/>
      <c r="X2541" s="2"/>
      <c r="Y2541" s="2"/>
      <c r="Z2541" s="2"/>
      <c r="AA2541" s="2"/>
      <c r="AB2541" s="2"/>
      <c r="AC2541" s="2"/>
      <c r="AD2541" s="2"/>
      <c r="AE2541" s="2"/>
      <c r="AF2541" s="2"/>
      <c r="AG2541" s="2"/>
    </row>
    <row r="2542" spans="3:33" x14ac:dyDescent="0.2"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2"/>
      <c r="W2542" s="2"/>
      <c r="X2542" s="2"/>
      <c r="Y2542" s="2"/>
      <c r="Z2542" s="2"/>
      <c r="AA2542" s="2"/>
      <c r="AB2542" s="2"/>
      <c r="AC2542" s="2"/>
      <c r="AD2542" s="2"/>
      <c r="AE2542" s="2"/>
      <c r="AF2542" s="2"/>
      <c r="AG2542" s="2"/>
    </row>
    <row r="2543" spans="3:33" x14ac:dyDescent="0.2"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2"/>
      <c r="W2543" s="2"/>
      <c r="X2543" s="2"/>
      <c r="Y2543" s="2"/>
      <c r="Z2543" s="2"/>
      <c r="AA2543" s="2"/>
      <c r="AB2543" s="2"/>
      <c r="AC2543" s="2"/>
      <c r="AD2543" s="2"/>
      <c r="AE2543" s="2"/>
      <c r="AF2543" s="2"/>
      <c r="AG2543" s="2"/>
    </row>
    <row r="2544" spans="3:33" x14ac:dyDescent="0.2"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2"/>
      <c r="R2544" s="2"/>
      <c r="S2544" s="2"/>
      <c r="T2544" s="2"/>
      <c r="U2544" s="2"/>
      <c r="V2544" s="2"/>
      <c r="W2544" s="2"/>
      <c r="X2544" s="2"/>
      <c r="Y2544" s="2"/>
      <c r="Z2544" s="2"/>
      <c r="AA2544" s="2"/>
      <c r="AB2544" s="2"/>
      <c r="AC2544" s="2"/>
      <c r="AD2544" s="2"/>
      <c r="AE2544" s="2"/>
      <c r="AF2544" s="2"/>
      <c r="AG2544" s="2"/>
    </row>
    <row r="2545" spans="3:33" x14ac:dyDescent="0.2"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2"/>
      <c r="R2545" s="2"/>
      <c r="S2545" s="2"/>
      <c r="T2545" s="2"/>
      <c r="U2545" s="2"/>
      <c r="V2545" s="2"/>
      <c r="W2545" s="2"/>
      <c r="X2545" s="2"/>
      <c r="Y2545" s="2"/>
      <c r="Z2545" s="2"/>
      <c r="AA2545" s="2"/>
      <c r="AB2545" s="2"/>
      <c r="AC2545" s="2"/>
      <c r="AD2545" s="2"/>
      <c r="AE2545" s="2"/>
      <c r="AF2545" s="2"/>
      <c r="AG2545" s="2"/>
    </row>
    <row r="2546" spans="3:33" x14ac:dyDescent="0.2"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2"/>
      <c r="R2546" s="2"/>
      <c r="S2546" s="2"/>
      <c r="T2546" s="2"/>
      <c r="U2546" s="2"/>
      <c r="V2546" s="2"/>
      <c r="W2546" s="2"/>
      <c r="X2546" s="2"/>
      <c r="Y2546" s="2"/>
      <c r="Z2546" s="2"/>
      <c r="AA2546" s="2"/>
      <c r="AB2546" s="2"/>
      <c r="AC2546" s="2"/>
      <c r="AD2546" s="2"/>
      <c r="AE2546" s="2"/>
      <c r="AF2546" s="2"/>
      <c r="AG2546" s="2"/>
    </row>
    <row r="2547" spans="3:33" x14ac:dyDescent="0.2">
      <c r="C2547" s="2"/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  <c r="O2547" s="2"/>
      <c r="P2547" s="2"/>
      <c r="Q2547" s="2"/>
      <c r="R2547" s="2"/>
      <c r="S2547" s="2"/>
      <c r="T2547" s="2"/>
      <c r="U2547" s="2"/>
      <c r="V2547" s="2"/>
      <c r="W2547" s="2"/>
      <c r="X2547" s="2"/>
      <c r="Y2547" s="2"/>
      <c r="Z2547" s="2"/>
      <c r="AA2547" s="2"/>
      <c r="AB2547" s="2"/>
      <c r="AC2547" s="2"/>
      <c r="AD2547" s="2"/>
      <c r="AE2547" s="2"/>
      <c r="AF2547" s="2"/>
      <c r="AG2547" s="2"/>
    </row>
    <row r="2548" spans="3:33" x14ac:dyDescent="0.2">
      <c r="C2548" s="2"/>
      <c r="D2548" s="2"/>
      <c r="E2548" s="2"/>
      <c r="F2548" s="2"/>
      <c r="G2548" s="2"/>
      <c r="H2548" s="2"/>
      <c r="I2548" s="2"/>
      <c r="J2548" s="2"/>
      <c r="K2548" s="2"/>
      <c r="L2548" s="2"/>
      <c r="M2548" s="2"/>
      <c r="N2548" s="2"/>
      <c r="O2548" s="2"/>
      <c r="P2548" s="2"/>
      <c r="Q2548" s="2"/>
      <c r="R2548" s="2"/>
      <c r="S2548" s="2"/>
      <c r="T2548" s="2"/>
      <c r="U2548" s="2"/>
      <c r="V2548" s="2"/>
      <c r="W2548" s="2"/>
      <c r="X2548" s="2"/>
      <c r="Y2548" s="2"/>
      <c r="Z2548" s="2"/>
      <c r="AA2548" s="2"/>
      <c r="AB2548" s="2"/>
      <c r="AC2548" s="2"/>
      <c r="AD2548" s="2"/>
      <c r="AE2548" s="2"/>
      <c r="AF2548" s="2"/>
      <c r="AG2548" s="2"/>
    </row>
    <row r="2549" spans="3:33" x14ac:dyDescent="0.2">
      <c r="C2549" s="2"/>
      <c r="D2549" s="2"/>
      <c r="E2549" s="2"/>
      <c r="F2549" s="2"/>
      <c r="G2549" s="2"/>
      <c r="H2549" s="2"/>
      <c r="I2549" s="2"/>
      <c r="J2549" s="2"/>
      <c r="K2549" s="2"/>
      <c r="L2549" s="2"/>
      <c r="M2549" s="2"/>
      <c r="N2549" s="2"/>
      <c r="O2549" s="2"/>
      <c r="P2549" s="2"/>
      <c r="Q2549" s="2"/>
      <c r="R2549" s="2"/>
      <c r="S2549" s="2"/>
      <c r="T2549" s="2"/>
      <c r="U2549" s="2"/>
      <c r="V2549" s="2"/>
      <c r="W2549" s="2"/>
      <c r="X2549" s="2"/>
      <c r="Y2549" s="2"/>
      <c r="Z2549" s="2"/>
      <c r="AA2549" s="2"/>
      <c r="AB2549" s="2"/>
      <c r="AC2549" s="2"/>
      <c r="AD2549" s="2"/>
      <c r="AE2549" s="2"/>
      <c r="AF2549" s="2"/>
      <c r="AG2549" s="2"/>
    </row>
  </sheetData>
  <mergeCells count="77">
    <mergeCell ref="B1:D1"/>
    <mergeCell ref="H1:V1"/>
    <mergeCell ref="AG1:AG19"/>
    <mergeCell ref="B3:D3"/>
    <mergeCell ref="H3:V3"/>
    <mergeCell ref="Z3:AF3"/>
    <mergeCell ref="B5:C5"/>
    <mergeCell ref="Z5:AF5"/>
    <mergeCell ref="B7:B9"/>
    <mergeCell ref="C7:C9"/>
    <mergeCell ref="AE7:AE9"/>
    <mergeCell ref="AF7:AF9"/>
    <mergeCell ref="F8:I8"/>
    <mergeCell ref="J8:M8"/>
    <mergeCell ref="N8:Q8"/>
    <mergeCell ref="R8:U8"/>
    <mergeCell ref="V8:Y8"/>
    <mergeCell ref="AG24:AG42"/>
    <mergeCell ref="B26:D26"/>
    <mergeCell ref="H26:V26"/>
    <mergeCell ref="Z26:AF26"/>
    <mergeCell ref="B28:C28"/>
    <mergeCell ref="Z8:AC8"/>
    <mergeCell ref="AD9:AD19"/>
    <mergeCell ref="B19:C19"/>
    <mergeCell ref="B24:D24"/>
    <mergeCell ref="H24:V24"/>
    <mergeCell ref="D7:D9"/>
    <mergeCell ref="E7:E9"/>
    <mergeCell ref="F7:AC7"/>
    <mergeCell ref="Z28:AF28"/>
    <mergeCell ref="B30:B32"/>
    <mergeCell ref="C30:C32"/>
    <mergeCell ref="D30:D32"/>
    <mergeCell ref="E30:E32"/>
    <mergeCell ref="F30:AC30"/>
    <mergeCell ref="AE30:AE32"/>
    <mergeCell ref="AF30:AF32"/>
    <mergeCell ref="F31:I31"/>
    <mergeCell ref="J31:M31"/>
    <mergeCell ref="B51:C51"/>
    <mergeCell ref="Z51:AF51"/>
    <mergeCell ref="N31:Q31"/>
    <mergeCell ref="R31:U31"/>
    <mergeCell ref="V31:Y31"/>
    <mergeCell ref="Z31:AC31"/>
    <mergeCell ref="AD32:AD42"/>
    <mergeCell ref="B42:C42"/>
    <mergeCell ref="B47:D47"/>
    <mergeCell ref="H47:V47"/>
    <mergeCell ref="B49:D49"/>
    <mergeCell ref="H49:V49"/>
    <mergeCell ref="Z49:AF49"/>
    <mergeCell ref="B59:C62"/>
    <mergeCell ref="D59:D62"/>
    <mergeCell ref="E59:E62"/>
    <mergeCell ref="F59:AC59"/>
    <mergeCell ref="B54:C57"/>
    <mergeCell ref="D54:D56"/>
    <mergeCell ref="E54:E56"/>
    <mergeCell ref="F54:AC54"/>
    <mergeCell ref="F55:I55"/>
    <mergeCell ref="J55:M55"/>
    <mergeCell ref="N55:Q55"/>
    <mergeCell ref="R55:U55"/>
    <mergeCell ref="F62:N62"/>
    <mergeCell ref="P62:AB62"/>
    <mergeCell ref="F60:N60"/>
    <mergeCell ref="F61:N61"/>
    <mergeCell ref="AE62:AF62"/>
    <mergeCell ref="V55:Y55"/>
    <mergeCell ref="Z55:AC55"/>
    <mergeCell ref="AE54:AE56"/>
    <mergeCell ref="AF54:AF56"/>
    <mergeCell ref="AE59:AF59"/>
    <mergeCell ref="P60:AB60"/>
    <mergeCell ref="P61:AB6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علوم - 5ب - ف1 - للنشر</vt:lpstr>
      <vt:lpstr>ورقة1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orabi</cp:lastModifiedBy>
  <cp:lastPrinted>2020-12-22T05:54:54Z</cp:lastPrinted>
  <dcterms:created xsi:type="dcterms:W3CDTF">1996-10-14T23:33:28Z</dcterms:created>
  <dcterms:modified xsi:type="dcterms:W3CDTF">2020-12-22T05:55:08Z</dcterms:modified>
</cp:coreProperties>
</file>