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10" yWindow="-110" windowWidth="19420" windowHeight="10420"/>
  </bookViews>
  <sheets>
    <sheet name="رياضيات - 4ب - ف1 - للنشر" sheetId="23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D33" i="23" l="1"/>
  <c r="D34" i="23"/>
  <c r="D35" i="23"/>
  <c r="D36" i="23"/>
  <c r="D37" i="23"/>
  <c r="D38" i="23"/>
  <c r="D39" i="23"/>
  <c r="D40" i="23"/>
  <c r="D41" i="23"/>
  <c r="C55" i="23"/>
  <c r="C56" i="23"/>
  <c r="AF33" i="23"/>
  <c r="AF34" i="23"/>
  <c r="AF35" i="23"/>
  <c r="AF36" i="23"/>
  <c r="AF37" i="23"/>
  <c r="AF38" i="23"/>
  <c r="AF39" i="23"/>
  <c r="AF40" i="23"/>
  <c r="AF41" i="23"/>
  <c r="AE33" i="23"/>
  <c r="AE34" i="23"/>
  <c r="AE35" i="23"/>
  <c r="AE36" i="23"/>
  <c r="AE37" i="23"/>
  <c r="AE38" i="23"/>
  <c r="AE39" i="23"/>
  <c r="AE40" i="23"/>
  <c r="AE41" i="23"/>
  <c r="C33" i="23"/>
  <c r="C34" i="23"/>
  <c r="C35" i="23"/>
  <c r="C36" i="23"/>
  <c r="C37" i="23"/>
  <c r="C38" i="23"/>
  <c r="C39" i="23"/>
  <c r="C40" i="23"/>
  <c r="C41" i="23"/>
  <c r="AF10" i="23"/>
  <c r="AF11" i="23"/>
  <c r="AF12" i="23"/>
  <c r="AF13" i="23"/>
  <c r="AF14" i="23"/>
  <c r="AF15" i="23"/>
  <c r="AF16" i="23"/>
  <c r="AF17" i="23"/>
  <c r="AF18" i="23"/>
  <c r="AE10" i="23"/>
  <c r="AE11" i="23"/>
  <c r="AE12" i="23"/>
  <c r="AE13" i="23"/>
  <c r="AE14" i="23"/>
  <c r="AE15" i="23"/>
  <c r="AE16" i="23"/>
  <c r="AE17" i="23"/>
  <c r="AE18" i="23"/>
  <c r="D13" i="23"/>
  <c r="D15" i="23"/>
  <c r="C10" i="23"/>
  <c r="C11" i="23"/>
  <c r="C12" i="23"/>
  <c r="C13" i="23"/>
  <c r="C14" i="23"/>
  <c r="C15" i="23"/>
  <c r="C16" i="23"/>
  <c r="C17" i="23"/>
  <c r="C18" i="23"/>
  <c r="G71" i="23"/>
  <c r="K71" i="23"/>
  <c r="O71" i="23"/>
  <c r="S71" i="23"/>
  <c r="W71" i="23"/>
  <c r="AA71" i="23"/>
  <c r="AF55" i="23"/>
  <c r="AF56" i="23"/>
  <c r="AE55" i="23"/>
  <c r="AE56" i="23"/>
  <c r="B55" i="23"/>
  <c r="B56" i="23"/>
  <c r="B33" i="23"/>
  <c r="B34" i="23"/>
  <c r="B35" i="23"/>
  <c r="B36" i="23"/>
  <c r="B37" i="23"/>
  <c r="B38" i="23"/>
  <c r="B39" i="23"/>
  <c r="B40" i="23"/>
  <c r="B41" i="23"/>
  <c r="AB57" i="23" l="1"/>
  <c r="Z57" i="23"/>
  <c r="Y57" i="23"/>
  <c r="X57" i="23"/>
  <c r="V57" i="23"/>
  <c r="U57" i="23"/>
  <c r="T57" i="23"/>
  <c r="R57" i="23"/>
  <c r="Q57" i="23"/>
  <c r="P57" i="23"/>
  <c r="N57" i="23"/>
  <c r="M57" i="23"/>
  <c r="L57" i="23"/>
  <c r="J57" i="23"/>
  <c r="I57" i="23"/>
  <c r="H57" i="23"/>
  <c r="F57" i="23"/>
  <c r="E57" i="23"/>
  <c r="D57" i="23"/>
  <c r="AC55" i="23"/>
  <c r="AC57" i="23" l="1"/>
  <c r="AF57" i="23"/>
  <c r="AE57" i="23"/>
  <c r="AF42" i="23"/>
  <c r="AB42" i="23"/>
  <c r="Z42" i="23"/>
  <c r="Y42" i="23"/>
  <c r="X42" i="23"/>
  <c r="V42" i="23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C41" i="23"/>
  <c r="AC40" i="23"/>
  <c r="AC39" i="23"/>
  <c r="AC38" i="23"/>
  <c r="AC37" i="23"/>
  <c r="AC33" i="23"/>
  <c r="AD71" i="23"/>
  <c r="AF19" i="23"/>
  <c r="AC17" i="23"/>
  <c r="AC16" i="23"/>
  <c r="AC18" i="23"/>
  <c r="AC14" i="23"/>
  <c r="Y19" i="23"/>
  <c r="Y71" i="23" s="1"/>
  <c r="Z19" i="23"/>
  <c r="Z71" i="23" s="1"/>
  <c r="V19" i="23"/>
  <c r="V71" i="23" s="1"/>
  <c r="R19" i="23"/>
  <c r="R71" i="23" s="1"/>
  <c r="N19" i="23"/>
  <c r="N71" i="23" s="1"/>
  <c r="J19" i="23"/>
  <c r="J71" i="23" s="1"/>
  <c r="F19" i="23"/>
  <c r="F71" i="23" s="1"/>
  <c r="D19" i="23"/>
  <c r="E19" i="23"/>
  <c r="E71" i="23" s="1"/>
  <c r="H19" i="23"/>
  <c r="H71" i="23" s="1"/>
  <c r="AB19" i="23"/>
  <c r="AB71" i="23" s="1"/>
  <c r="AC10" i="23"/>
  <c r="X19" i="23"/>
  <c r="X71" i="23" s="1"/>
  <c r="Q19" i="23"/>
  <c r="Q71" i="23" s="1"/>
  <c r="I19" i="23"/>
  <c r="I71" i="23" s="1"/>
  <c r="AC15" i="23"/>
  <c r="P19" i="23"/>
  <c r="P71" i="23" s="1"/>
  <c r="U19" i="23"/>
  <c r="U71" i="23" s="1"/>
  <c r="T19" i="23"/>
  <c r="T71" i="23" s="1"/>
  <c r="M19" i="23"/>
  <c r="M71" i="23" s="1"/>
  <c r="L19" i="23"/>
  <c r="L71" i="23" s="1"/>
  <c r="AE19" i="23"/>
  <c r="AF75" i="23" l="1"/>
  <c r="AC19" i="23"/>
  <c r="AC71" i="23" s="1"/>
  <c r="AC42" i="23"/>
  <c r="AE42" i="23"/>
  <c r="AE75" i="23" l="1"/>
</calcChain>
</file>

<file path=xl/sharedStrings.xml><?xml version="1.0" encoding="utf-8"?>
<sst xmlns="http://schemas.openxmlformats.org/spreadsheetml/2006/main" count="205" uniqueCount="46">
  <si>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</si>
  <si>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</si>
  <si>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</si>
  <si>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</si>
  <si>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</si>
  <si>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</si>
  <si>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</si>
  <si>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</si>
  <si>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</si>
  <si>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</si>
  <si>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</si>
  <si>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</si>
  <si>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</si>
  <si>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</si>
  <si>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</si>
  <si>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</si>
  <si>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</si>
  <si>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</si>
  <si>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</si>
  <si>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</si>
  <si>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</si>
  <si>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</si>
  <si>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</si>
  <si>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</si>
  <si>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</si>
  <si>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</si>
  <si>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</si>
  <si>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</si>
  <si>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</si>
  <si>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</si>
  <si>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</si>
  <si>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</si>
  <si>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</si>
  <si>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</si>
  <si>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مدارس البنات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</si>
  <si>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</si>
  <si>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t>30 فقرة</t>
  </si>
  <si>
    <t>10 فقرات</t>
  </si>
  <si>
    <t>10 درجات</t>
  </si>
  <si>
    <t>إعداد أ.ملاك محمد العمري</t>
  </si>
  <si>
    <t>7.5 درجة  (ربع درجة لكل فقرة)</t>
  </si>
  <si>
    <t>2.5 درجة  (ربع درجة لكل فقرة)</t>
  </si>
  <si>
    <t xml:space="preserve">جدول مواصفات مادة التوحيد للصف الأول متوسط </t>
  </si>
  <si>
    <r>
      <rPr>
        <b/>
        <sz val="13"/>
        <color indexed="8"/>
        <rFont val="Arial"/>
        <family val="2"/>
      </rPr>
      <t xml:space="preserve">جدول مواصفات مادة التوحيد للصف </t>
    </r>
    <r>
      <rPr>
        <b/>
        <sz val="13"/>
        <color indexed="56"/>
        <rFont val="Arial"/>
        <family val="2"/>
      </rPr>
      <t xml:space="preserve">الأول متوسط </t>
    </r>
  </si>
  <si>
    <t xml:space="preserve">ملخص بحسب نوع الأسئلة لجدول مواصفات مادة التوحيد للصف الأول متوسط </t>
  </si>
  <si>
    <t xml:space="preserve">ملخص بحسب الأهداف لجدول مواصفات مادة التوحيد للصف الأول متوسط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</si>
</sst>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ر.س.‏&quot;\ * #,##0.00_-;_-&quot;ر.س.‏&quot;\ * #,##0.00\-;_-&quot;ر.س.‏&quot;\ * &quot;-&quot;??_-;_-@_-"/>
    <numFmt numFmtId="165" formatCode="0.0"/>
  </numFmts>
  <fonts count="61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56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2"/>
      <name val="Arial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color indexed="8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4" fillId="0" borderId="14" applyNumberFormat="0" applyFill="0" applyAlignment="0" applyProtection="0"/>
    <xf numFmtId="0" fontId="44" fillId="0" borderId="0" applyNumberFormat="0" applyFill="0" applyBorder="0" applyAlignment="0" applyProtection="0"/>
    <xf numFmtId="0" fontId="45" fillId="13" borderId="0" applyNumberFormat="0" applyBorder="0" applyAlignment="0" applyProtection="0"/>
    <xf numFmtId="0" fontId="46" fillId="14" borderId="0" applyNumberFormat="0" applyBorder="0" applyAlignment="0" applyProtection="0"/>
    <xf numFmtId="0" fontId="47" fillId="15" borderId="0" applyNumberFormat="0" applyBorder="0" applyAlignment="0" applyProtection="0"/>
    <xf numFmtId="0" fontId="48" fillId="16" borderId="15" applyNumberFormat="0" applyAlignment="0" applyProtection="0"/>
    <xf numFmtId="0" fontId="49" fillId="17" borderId="16" applyNumberFormat="0" applyAlignment="0" applyProtection="0"/>
    <xf numFmtId="0" fontId="50" fillId="17" borderId="15" applyNumberFormat="0" applyAlignment="0" applyProtection="0"/>
    <xf numFmtId="0" fontId="51" fillId="0" borderId="17" applyNumberFormat="0" applyFill="0" applyAlignment="0" applyProtection="0"/>
    <xf numFmtId="0" fontId="52" fillId="18" borderId="18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</cellStyleXfs>
  <cellXfs count="98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5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6" fillId="0" borderId="0" xfId="0" applyNumberFormat="1" applyFont="1" applyFill="1" applyBorder="1" applyAlignment="1" applyProtection="1">
      <alignment vertical="center" readingOrder="2"/>
    </xf>
    <xf numFmtId="0" fontId="29" fillId="3" borderId="8" xfId="0" applyNumberFormat="1" applyFont="1" applyFill="1" applyBorder="1" applyAlignment="1" applyProtection="1">
      <alignment horizontal="center" vertical="center" readingOrder="2"/>
    </xf>
    <xf numFmtId="0" fontId="25" fillId="3" borderId="8" xfId="0" applyNumberFormat="1" applyFont="1" applyFill="1" applyBorder="1" applyAlignment="1" applyProtection="1">
      <alignment horizontal="center" vertical="center" readingOrder="2"/>
    </xf>
    <xf numFmtId="1" fontId="30" fillId="0" borderId="8" xfId="0" applyNumberFormat="1" applyFont="1" applyFill="1" applyBorder="1" applyAlignment="1" applyProtection="1">
      <alignment horizontal="center" vertical="center" readingOrder="2"/>
    </xf>
    <xf numFmtId="2" fontId="31" fillId="3" borderId="8" xfId="0" applyNumberFormat="1" applyFont="1" applyFill="1" applyBorder="1" applyAlignment="1" applyProtection="1">
      <alignment horizontal="center" vertical="center" readingOrder="2"/>
    </xf>
    <xf numFmtId="1" fontId="32" fillId="3" borderId="8" xfId="0" applyNumberFormat="1" applyFont="1" applyFill="1" applyBorder="1" applyAlignment="1" applyProtection="1">
      <alignment horizontal="center" vertical="center" readingOrder="2"/>
    </xf>
    <xf numFmtId="0" fontId="30" fillId="0" borderId="8" xfId="0" applyNumberFormat="1" applyFont="1" applyFill="1" applyBorder="1" applyAlignment="1" applyProtection="1">
      <alignment horizontal="center" vertical="center" readingOrder="2"/>
    </xf>
    <xf numFmtId="2" fontId="25" fillId="4" borderId="8" xfId="0" applyNumberFormat="1" applyFont="1" applyFill="1" applyBorder="1" applyAlignment="1" applyProtection="1">
      <alignment horizontal="center" vertical="center" readingOrder="2"/>
    </xf>
    <xf numFmtId="0" fontId="34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35" fillId="12" borderId="8" xfId="0" applyNumberFormat="1" applyFont="1" applyFill="1" applyBorder="1" applyAlignment="1" applyProtection="1">
      <alignment horizontal="center" vertical="center" readingOrder="2"/>
    </xf>
    <xf numFmtId="0" fontId="35" fillId="6" borderId="8" xfId="0" applyNumberFormat="1" applyFont="1" applyFill="1" applyBorder="1" applyAlignment="1" applyProtection="1">
      <alignment horizontal="center" vertical="center" readingOrder="2"/>
    </xf>
    <xf numFmtId="1" fontId="25" fillId="12" borderId="8" xfId="0" applyNumberFormat="1" applyFont="1" applyFill="1" applyBorder="1" applyAlignment="1" applyProtection="1">
      <alignment horizontal="center" vertical="center" readingOrder="2"/>
    </xf>
    <xf numFmtId="1" fontId="30" fillId="12" borderId="8" xfId="0" applyNumberFormat="1" applyFont="1" applyFill="1" applyBorder="1" applyAlignment="1" applyProtection="1">
      <alignment horizontal="center" vertical="center" readingOrder="2"/>
    </xf>
    <xf numFmtId="1" fontId="30" fillId="6" borderId="8" xfId="0" applyNumberFormat="1" applyFont="1" applyFill="1" applyBorder="1" applyAlignment="1" applyProtection="1">
      <alignment horizontal="center" vertical="center" readingOrder="2"/>
    </xf>
    <xf numFmtId="0" fontId="30" fillId="6" borderId="8" xfId="0" applyNumberFormat="1" applyFont="1" applyFill="1" applyBorder="1" applyAlignment="1" applyProtection="1">
      <alignment horizontal="center" vertical="center" readingOrder="2"/>
    </xf>
    <xf numFmtId="0" fontId="36" fillId="6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36" fillId="6" borderId="8" xfId="0" applyNumberFormat="1" applyFont="1" applyFill="1" applyBorder="1" applyAlignment="1" applyProtection="1">
      <alignment horizontal="center" vertical="center" readingOrder="2"/>
    </xf>
    <xf numFmtId="2" fontId="36" fillId="6" borderId="8" xfId="0" applyNumberFormat="1" applyFont="1" applyFill="1" applyBorder="1" applyAlignment="1" applyProtection="1">
      <alignment horizontal="center"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0" fontId="37" fillId="6" borderId="8" xfId="0" applyNumberFormat="1" applyFont="1" applyFill="1" applyBorder="1" applyAlignment="1" applyProtection="1">
      <alignment horizontal="center" vertical="center" readingOrder="2"/>
    </xf>
    <xf numFmtId="0" fontId="38" fillId="6" borderId="8" xfId="0" applyNumberFormat="1" applyFont="1" applyFill="1" applyBorder="1" applyAlignment="1" applyProtection="1">
      <alignment horizontal="center" vertical="center" readingOrder="2"/>
    </xf>
    <xf numFmtId="1" fontId="39" fillId="6" borderId="8" xfId="0" applyNumberFormat="1" applyFont="1" applyFill="1" applyBorder="1" applyAlignment="1" applyProtection="1">
      <alignment horizontal="center" vertical="center" readingOrder="2"/>
    </xf>
    <xf numFmtId="1" fontId="38" fillId="6" borderId="8" xfId="0" applyNumberFormat="1" applyFont="1" applyFill="1" applyBorder="1" applyAlignment="1" applyProtection="1">
      <alignment horizontal="center" vertical="center" readingOrder="2"/>
    </xf>
    <xf numFmtId="0" fontId="35" fillId="12" borderId="8" xfId="0" applyNumberFormat="1" applyFont="1" applyFill="1" applyBorder="1" applyAlignment="1" applyProtection="1">
      <alignment horizontal="center" vertical="center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</xf>
    <xf numFmtId="0" fontId="28" fillId="0" borderId="8" xfId="0" applyNumberFormat="1" applyFont="1" applyFill="1" applyBorder="1" applyAlignment="1" applyProtection="1">
      <alignment vertical="center" readingOrder="2"/>
    </xf>
    <xf numFmtId="0" fontId="15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4" fillId="8" borderId="8" xfId="0" applyNumberFormat="1" applyFont="1" applyFill="1" applyBorder="1" applyAlignment="1" applyProtection="1">
      <alignment horizontal="center" vertical="center" wrapText="1" readingOrder="2"/>
    </xf>
    <xf numFmtId="0" fontId="14" fillId="7" borderId="8" xfId="0" applyNumberFormat="1" applyFont="1" applyFill="1" applyBorder="1" applyAlignment="1" applyProtection="1">
      <alignment horizontal="center" vertical="center" wrapText="1" readingOrder="2"/>
    </xf>
    <xf numFmtId="1" fontId="14" fillId="8" borderId="8" xfId="0" applyNumberFormat="1" applyFont="1" applyFill="1" applyBorder="1" applyAlignment="1" applyProtection="1">
      <alignment horizontal="center" vertical="center" wrapText="1" readingOrder="2"/>
    </xf>
    <xf numFmtId="1" fontId="14" fillId="7" borderId="8" xfId="0" applyNumberFormat="1" applyFont="1" applyFill="1" applyBorder="1" applyAlignment="1" applyProtection="1">
      <alignment horizontal="center" vertical="center" wrapText="1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40" fillId="6" borderId="8" xfId="0" applyNumberFormat="1" applyFont="1" applyFill="1" applyBorder="1" applyAlignment="1" applyProtection="1">
      <alignment horizontal="center" vertical="center" readingOrder="2"/>
    </xf>
    <xf numFmtId="0" fontId="25" fillId="5" borderId="8" xfId="0" applyNumberFormat="1" applyFont="1" applyFill="1" applyBorder="1" applyAlignment="1" applyProtection="1">
      <alignment horizontal="center" vertical="center" readingOrder="2"/>
    </xf>
    <xf numFmtId="1" fontId="26" fillId="6" borderId="8" xfId="0" applyNumberFormat="1" applyFont="1" applyFill="1" applyBorder="1" applyAlignment="1" applyProtection="1">
      <alignment horizontal="center" vertical="center" readingOrder="2"/>
    </xf>
    <xf numFmtId="1" fontId="25" fillId="6" borderId="8" xfId="0" applyNumberFormat="1" applyFont="1" applyFill="1" applyBorder="1" applyAlignment="1" applyProtection="1">
      <alignment horizontal="center" vertical="center" readingOrder="2"/>
    </xf>
    <xf numFmtId="0" fontId="8" fillId="44" borderId="6" xfId="0" applyNumberFormat="1" applyFont="1" applyFill="1" applyBorder="1" applyAlignment="1" applyProtection="1">
      <alignment vertical="center" readingOrder="2"/>
    </xf>
    <xf numFmtId="1" fontId="27" fillId="6" borderId="8" xfId="0" applyNumberFormat="1" applyFont="1" applyFill="1" applyBorder="1" applyAlignment="1" applyProtection="1">
      <alignment horizontal="center" vertical="center" readingOrder="2"/>
    </xf>
    <xf numFmtId="0" fontId="3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3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57" fillId="44" borderId="5" xfId="0" applyNumberFormat="1" applyFont="1" applyFill="1" applyBorder="1" applyAlignment="1" applyProtection="1">
      <alignment horizontal="center" vertical="center" readingOrder="2"/>
    </xf>
    <xf numFmtId="0" fontId="57" fillId="44" borderId="6" xfId="0" applyNumberFormat="1" applyFont="1" applyFill="1" applyBorder="1" applyAlignment="1" applyProtection="1">
      <alignment horizontal="center" vertical="center" readingOrder="2"/>
    </xf>
    <xf numFmtId="0" fontId="57" fillId="44" borderId="7" xfId="0" applyNumberFormat="1" applyFont="1" applyFill="1" applyBorder="1" applyAlignment="1" applyProtection="1">
      <alignment horizontal="center" vertical="center" readingOrder="2"/>
    </xf>
    <xf numFmtId="0" fontId="17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3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33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33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33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25" fillId="4" borderId="8" xfId="0" applyNumberFormat="1" applyFont="1" applyFill="1" applyBorder="1" applyAlignment="1" applyProtection="1">
      <alignment horizontal="center" vertical="center" wrapText="1" readingOrder="2"/>
    </xf>
    <xf numFmtId="0" fontId="35" fillId="12" borderId="8" xfId="0" applyNumberFormat="1" applyFont="1" applyFill="1" applyBorder="1" applyAlignment="1" applyProtection="1">
      <alignment horizontal="center" vertical="center" readingOrder="2"/>
    </xf>
    <xf numFmtId="0" fontId="28" fillId="12" borderId="8" xfId="0" applyNumberFormat="1" applyFont="1" applyFill="1" applyBorder="1" applyAlignment="1" applyProtection="1">
      <alignment horizontal="center" vertical="center" wrapText="1" readingOrder="2"/>
    </xf>
    <xf numFmtId="0" fontId="25" fillId="9" borderId="8" xfId="0" applyNumberFormat="1" applyFont="1" applyFill="1" applyBorder="1" applyAlignment="1" applyProtection="1">
      <alignment horizontal="center" vertical="center" wrapText="1" readingOrder="2"/>
    </xf>
    <xf numFmtId="0" fontId="28" fillId="10" borderId="8" xfId="0" applyNumberFormat="1" applyFont="1" applyFill="1" applyBorder="1" applyAlignment="1" applyProtection="1">
      <alignment horizontal="center" vertical="center" readingOrder="2"/>
    </xf>
    <xf numFmtId="0" fontId="25" fillId="10" borderId="8" xfId="0" applyNumberFormat="1" applyFont="1" applyFill="1" applyBorder="1" applyAlignment="1" applyProtection="1">
      <alignment horizontal="center" vertical="center" readingOrder="2"/>
    </xf>
    <xf numFmtId="0" fontId="28" fillId="0" borderId="8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33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6" fillId="12" borderId="8" xfId="3" applyFont="1" applyFill="1" applyBorder="1" applyAlignment="1">
      <alignment horizontal="center" vertical="center"/>
    </xf>
    <xf numFmtId="0" fontId="25" fillId="11" borderId="8" xfId="0" applyNumberFormat="1" applyFont="1" applyFill="1" applyBorder="1" applyAlignment="1" applyProtection="1">
      <alignment horizontal="center" vertical="center" readingOrder="2"/>
    </xf>
    <xf numFmtId="1" fontId="14" fillId="8" borderId="8" xfId="0" applyNumberFormat="1" applyFont="1" applyFill="1" applyBorder="1" applyAlignment="1" applyProtection="1">
      <alignment horizontal="center" vertical="center" wrapText="1" readingOrder="2"/>
    </xf>
    <xf numFmtId="0" fontId="14" fillId="10" borderId="8" xfId="0" applyNumberFormat="1" applyFont="1" applyFill="1" applyBorder="1" applyAlignment="1" applyProtection="1">
      <alignment horizontal="center" vertical="center" wrapText="1" readingOrder="2"/>
    </xf>
    <xf numFmtId="0" fontId="58" fillId="0" borderId="21" xfId="0" applyFont="1" applyBorder="1" applyAlignment="1">
      <alignment horizontal="center" wrapText="1"/>
    </xf>
    <xf numFmtId="0" fontId="20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59" fillId="0" borderId="21" xfId="0" applyFont="1" applyBorder="1" applyAlignment="1">
      <alignment horizontal="center" wrapText="1"/>
    </xf>
    <xf numFmtId="0" fontId="60" fillId="6" borderId="8" xfId="3" applyFont="1" applyFill="1" applyBorder="1" applyAlignment="1">
      <alignment horizontal="center" vertical="center" wrapText="1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/>
    <cellStyle name="Normal" xfId="0" builtinId="0"/>
    <cellStyle name="Normal 2" xfId="2"/>
    <cellStyle name="Normal 3" xfId="3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 2" xfId="44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=""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=""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60</xdr:row>
      <xdr:rowOff>44450</xdr:rowOff>
    </xdr:from>
    <xdr:to>
      <xdr:col>31</xdr:col>
      <xdr:colOff>298450</xdr:colOff>
      <xdr:row>61</xdr:row>
      <xdr:rowOff>19050</xdr:rowOff>
    </xdr:to>
    <xdr:pic>
      <xdr:nvPicPr>
        <xdr:cNvPr id="2130" name="Picture 2">
          <a:extLst>
            <a:ext uri="{FF2B5EF4-FFF2-40B4-BE49-F238E27FC236}">
              <a16:creationId xmlns=""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=""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=""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=""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215900</xdr:colOff>
      <xdr:row>60</xdr:row>
      <xdr:rowOff>25400</xdr:rowOff>
    </xdr:from>
    <xdr:ext cx="1352550" cy="355600"/>
    <xdr:pic>
      <xdr:nvPicPr>
        <xdr:cNvPr id="8" name="Picture 2">
          <a:extLst>
            <a:ext uri="{FF2B5EF4-FFF2-40B4-BE49-F238E27FC236}">
              <a16:creationId xmlns=""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0600" y="177419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ak/Downloads/&#1580;&#1583;&#1608;&#1604;%20&#1605;&#1608;&#1575;&#1589;&#1601;&#1575;&#1578;%20&#1605;&#1575;&#1583;&#1577;%20&#1578;&#1601;&#1587;&#1610;&#1585;%20&#1604;&#1604;&#1589;&#1601;%20%20&#1575;&#1604;&#1571;&#1608;&#1604;%20&#1575;&#1604;&#1605;&#1578;&#1608;&#1587;&#1591;_202012262156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ak/Downloads/&#1580;&#1583;&#1608;&#1604;%20&#1605;&#1608;&#1575;&#1589;&#1601;&#1575;&#1578;%20&#1605;&#1575;&#1583;&#1577;%20&#1578;&#1608;&#1581;&#1610;&#1583;%20&#1604;&#1604;&#1589;&#1601;%20%20&#1575;&#1604;&#1571;&#1608;&#1604;%20&#1575;&#1604;&#1605;&#1578;&#1608;&#1587;&#1591;_20201226225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مواصفات مادة تفسير للصف  ا"/>
    </sheetNames>
    <sheetDataSet>
      <sheetData sheetId="0" refreshError="1">
        <row r="9">
          <cell r="Q9">
            <v>1</v>
          </cell>
        </row>
        <row r="17">
          <cell r="A17">
            <v>10</v>
          </cell>
        </row>
        <row r="18">
          <cell r="A18">
            <v>11</v>
          </cell>
        </row>
        <row r="19">
          <cell r="A19">
            <v>12</v>
          </cell>
        </row>
        <row r="20">
          <cell r="A20">
            <v>13</v>
          </cell>
          <cell r="Q20">
            <v>1</v>
          </cell>
        </row>
        <row r="21">
          <cell r="A21">
            <v>14</v>
          </cell>
          <cell r="Q21">
            <v>1</v>
          </cell>
        </row>
        <row r="22">
          <cell r="A22">
            <v>15</v>
          </cell>
        </row>
        <row r="23">
          <cell r="A23">
            <v>16</v>
          </cell>
        </row>
        <row r="24">
          <cell r="A24">
            <v>17</v>
          </cell>
        </row>
        <row r="25">
          <cell r="A25">
            <v>18</v>
          </cell>
        </row>
        <row r="26">
          <cell r="A26">
            <v>19</v>
          </cell>
          <cell r="P26">
            <v>4</v>
          </cell>
        </row>
        <row r="27">
          <cell r="A27">
            <v>20</v>
          </cell>
          <cell r="P27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مواصفات مادة توحيد للصف  ا"/>
    </sheetNames>
    <sheetDataSet>
      <sheetData sheetId="0">
        <row r="8">
          <cell r="B8" t="str">
            <v>التوحيد وأقسامه</v>
          </cell>
          <cell r="P8">
            <v>8</v>
          </cell>
          <cell r="Q8">
            <v>4</v>
          </cell>
        </row>
        <row r="9">
          <cell r="B9" t="str">
            <v>أهمية التوحيد</v>
          </cell>
          <cell r="P9">
            <v>5</v>
          </cell>
          <cell r="Q9">
            <v>2</v>
          </cell>
        </row>
        <row r="10">
          <cell r="B10" t="str">
            <v>فضل التوحيد</v>
          </cell>
          <cell r="P10">
            <v>4</v>
          </cell>
          <cell r="Q10">
            <v>2</v>
          </cell>
        </row>
        <row r="11">
          <cell r="B11" t="str">
            <v>تحقيق التوحيد</v>
          </cell>
          <cell r="C11">
            <v>1</v>
          </cell>
          <cell r="P11">
            <v>6</v>
          </cell>
          <cell r="Q11">
            <v>1</v>
          </cell>
        </row>
        <row r="12">
          <cell r="B12" t="str">
            <v>الجنة دار المؤمنين الموحدين</v>
          </cell>
          <cell r="P12">
            <v>4</v>
          </cell>
          <cell r="Q12">
            <v>2</v>
          </cell>
        </row>
        <row r="13">
          <cell r="B13" t="str">
            <v>المعتقدات التي تضاد التوحيد</v>
          </cell>
          <cell r="C13">
            <v>1</v>
          </cell>
          <cell r="P13">
            <v>3</v>
          </cell>
          <cell r="Q13">
            <v>1</v>
          </cell>
        </row>
        <row r="14">
          <cell r="B14" t="str">
            <v>المعتقدات الفاسدة التي تضادّ التوحيد</v>
          </cell>
          <cell r="P14">
            <v>4</v>
          </cell>
          <cell r="Q14">
            <v>1</v>
          </cell>
        </row>
        <row r="15">
          <cell r="B15" t="str">
            <v>الدعوة إلى التوحيد</v>
          </cell>
          <cell r="P15">
            <v>7</v>
          </cell>
          <cell r="Q15">
            <v>1</v>
          </cell>
        </row>
        <row r="16">
          <cell r="B16" t="str">
            <v>فضل الدعوة إلى التوحيد</v>
          </cell>
          <cell r="P16">
            <v>4</v>
          </cell>
          <cell r="Q16">
            <v>2</v>
          </cell>
        </row>
        <row r="17">
          <cell r="B17" t="str">
            <v>الدعوة إلى التوحيد سبيل الأنبياء عليهم السلام واتباعهم</v>
          </cell>
          <cell r="P17">
            <v>6</v>
          </cell>
          <cell r="Q17">
            <v>2</v>
          </cell>
        </row>
        <row r="18">
          <cell r="B18" t="str">
            <v>الشهادتان, ومعنى لا إله إلا الله</v>
          </cell>
          <cell r="P18">
            <v>9</v>
          </cell>
          <cell r="Q18">
            <v>2</v>
          </cell>
        </row>
        <row r="19">
          <cell r="B19" t="str">
            <v>معنى شهادة أن (محمد رسول الله)</v>
          </cell>
          <cell r="P19">
            <v>7</v>
          </cell>
          <cell r="Q19">
            <v>3</v>
          </cell>
        </row>
        <row r="20">
          <cell r="B20" t="str">
            <v>حقيقة الشرك وانواعه</v>
          </cell>
          <cell r="P20">
            <v>3</v>
          </cell>
          <cell r="Q20">
            <v>1</v>
          </cell>
        </row>
        <row r="21">
          <cell r="B21" t="str">
            <v>الوصايا العشر</v>
          </cell>
          <cell r="P21">
            <v>4</v>
          </cell>
          <cell r="Q21">
            <v>3</v>
          </cell>
        </row>
        <row r="22">
          <cell r="B22" t="str">
            <v>خطر الشرك</v>
          </cell>
          <cell r="P22">
            <v>11</v>
          </cell>
          <cell r="Q22">
            <v>2</v>
          </cell>
        </row>
        <row r="23">
          <cell r="B23" t="str">
            <v>الحذر من الشرك</v>
          </cell>
          <cell r="P23">
            <v>5</v>
          </cell>
          <cell r="Q23">
            <v>2</v>
          </cell>
        </row>
        <row r="24">
          <cell r="B24" t="str">
            <v>الشرك في الربوبية</v>
          </cell>
          <cell r="P24">
            <v>8</v>
          </cell>
          <cell r="Q24">
            <v>3</v>
          </cell>
        </row>
        <row r="25">
          <cell r="B25" t="str">
            <v>الشرك في الألوهيه</v>
          </cell>
          <cell r="P25">
            <v>5</v>
          </cell>
          <cell r="Q25">
            <v>2</v>
          </cell>
        </row>
        <row r="26">
          <cell r="B26" t="str">
            <v>حماية النبي صلى الله عليه وسلم للتوحيد وسده الطرق الموصلةإلى الشرك</v>
          </cell>
        </row>
        <row r="27">
          <cell r="B27" t="str">
            <v>وقوع الشرك في هذه الأمة</v>
          </cell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2567"/>
  <sheetViews>
    <sheetView rightToLeft="1" tabSelected="1" topLeftCell="A73" workbookViewId="0">
      <selection activeCell="D71" sqref="D71"/>
    </sheetView>
  </sheetViews>
  <sheetFormatPr defaultColWidth="9.1796875" defaultRowHeight="22"/>
  <cols>
    <col min="1" max="1" width="3.1796875" style="4" customWidth="1"/>
    <col min="2" max="2" width="4.81640625" style="4" customWidth="1"/>
    <col min="3" max="3" width="24.453125" style="10" customWidth="1"/>
    <col min="4" max="4" width="8.54296875" style="10" customWidth="1"/>
    <col min="5" max="5" width="9.81640625" style="10" hidden="1" customWidth="1"/>
    <col min="6" max="6" width="5.26953125" style="11" customWidth="1"/>
    <col min="7" max="7" width="4.26953125" style="9" hidden="1" customWidth="1"/>
    <col min="8" max="8" width="6.1796875" style="12" customWidth="1"/>
    <col min="9" max="9" width="5.1796875" style="12" hidden="1" customWidth="1"/>
    <col min="10" max="10" width="5.54296875" style="11" customWidth="1"/>
    <col min="11" max="11" width="4.26953125" style="9" hidden="1" customWidth="1"/>
    <col min="12" max="12" width="6.453125" style="12" bestFit="1" customWidth="1"/>
    <col min="13" max="13" width="1.26953125" style="12" hidden="1" customWidth="1"/>
    <col min="14" max="14" width="5.453125" style="11" customWidth="1"/>
    <col min="15" max="15" width="4.26953125" style="9" hidden="1" customWidth="1"/>
    <col min="16" max="16" width="6.453125" style="12" bestFit="1" customWidth="1"/>
    <col min="17" max="17" width="5.1796875" style="12" hidden="1" customWidth="1"/>
    <col min="18" max="18" width="4.26953125" style="11" customWidth="1"/>
    <col min="19" max="19" width="4.26953125" style="9" hidden="1" customWidth="1"/>
    <col min="20" max="20" width="5.54296875" style="12" customWidth="1"/>
    <col min="21" max="21" width="5.26953125" style="12" hidden="1" customWidth="1"/>
    <col min="22" max="22" width="6" style="11" customWidth="1"/>
    <col min="23" max="23" width="4.26953125" style="9" hidden="1" customWidth="1"/>
    <col min="24" max="24" width="5.26953125" style="12" customWidth="1"/>
    <col min="25" max="25" width="5.54296875" style="12" hidden="1" customWidth="1"/>
    <col min="26" max="26" width="4.26953125" style="11" customWidth="1"/>
    <col min="27" max="27" width="4.453125" style="9" hidden="1" customWidth="1"/>
    <col min="28" max="28" width="5.26953125" style="12" customWidth="1"/>
    <col min="29" max="29" width="6" style="12" hidden="1" customWidth="1"/>
    <col min="30" max="30" width="1.54296875" style="14" hidden="1" customWidth="1"/>
    <col min="31" max="31" width="8.54296875" style="13" customWidth="1"/>
    <col min="32" max="32" width="8.1796875" style="10" customWidth="1"/>
    <col min="33" max="33" width="5.7265625" style="4" customWidth="1"/>
    <col min="34" max="16384" width="9.1796875" style="4"/>
  </cols>
  <sheetData>
    <row r="1" spans="1:139" s="1" customFormat="1" ht="30" thickTop="1" thickBot="1">
      <c r="B1" s="58" t="s">
        <v>16</v>
      </c>
      <c r="C1" s="59"/>
      <c r="D1" s="80"/>
      <c r="E1" s="8"/>
      <c r="H1" s="95" t="s">
        <v>42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3"/>
      <c r="W1" s="7"/>
      <c r="X1" s="7"/>
      <c r="Z1" s="9"/>
      <c r="AA1" s="9"/>
      <c r="AB1" s="9"/>
      <c r="AC1" s="9"/>
      <c r="AD1" s="9"/>
      <c r="AE1" s="9"/>
      <c r="AF1" s="9"/>
      <c r="AG1" s="78"/>
    </row>
    <row r="2" spans="1:139" s="1" customFormat="1" ht="8.25" customHeight="1" thickTop="1" thickBot="1">
      <c r="AB2" s="16"/>
      <c r="AC2" s="16"/>
      <c r="AD2" s="16"/>
      <c r="AE2" s="16"/>
      <c r="AF2" s="16"/>
      <c r="AG2" s="78"/>
    </row>
    <row r="3" spans="1:139" s="1" customFormat="1" ht="28.5" thickTop="1" thickBot="1">
      <c r="B3" s="58" t="s">
        <v>17</v>
      </c>
      <c r="C3" s="59"/>
      <c r="D3" s="80"/>
      <c r="E3" s="2"/>
      <c r="H3" s="81" t="s">
        <v>29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3"/>
      <c r="W3" s="7"/>
      <c r="X3" s="7"/>
      <c r="Z3" s="63" t="s">
        <v>39</v>
      </c>
      <c r="AA3" s="64"/>
      <c r="AB3" s="64"/>
      <c r="AC3" s="64"/>
      <c r="AD3" s="64"/>
      <c r="AE3" s="64"/>
      <c r="AF3" s="65"/>
      <c r="AG3" s="78"/>
    </row>
    <row r="4" spans="1:139" s="1" customFormat="1" ht="5.5" customHeight="1" thickTop="1" thickBot="1">
      <c r="AG4" s="78"/>
    </row>
    <row r="5" spans="1:139" s="2" customFormat="1" ht="26" thickTop="1" thickBot="1">
      <c r="B5" s="58" t="s">
        <v>30</v>
      </c>
      <c r="C5" s="59"/>
      <c r="D5" s="26">
        <v>40</v>
      </c>
      <c r="E5" s="17"/>
      <c r="H5" s="17"/>
      <c r="I5" s="17"/>
      <c r="J5" s="17"/>
      <c r="K5" s="17"/>
      <c r="M5" s="56"/>
      <c r="N5" s="60" t="s">
        <v>34</v>
      </c>
      <c r="O5" s="61"/>
      <c r="P5" s="62"/>
      <c r="Q5" s="56"/>
      <c r="R5" s="17"/>
      <c r="S5" s="17"/>
      <c r="T5" s="17"/>
      <c r="U5" s="17"/>
      <c r="V5" s="17"/>
      <c r="W5" s="17"/>
      <c r="X5" s="17"/>
      <c r="Y5" s="17"/>
      <c r="Z5" s="63" t="s">
        <v>28</v>
      </c>
      <c r="AA5" s="64"/>
      <c r="AB5" s="64"/>
      <c r="AC5" s="64"/>
      <c r="AD5" s="64"/>
      <c r="AE5" s="64"/>
      <c r="AF5" s="65"/>
      <c r="AG5" s="78"/>
    </row>
    <row r="6" spans="1:139" s="2" customFormat="1" ht="9" customHeight="1" thickTop="1" thickBot="1">
      <c r="AG6" s="78"/>
    </row>
    <row r="7" spans="1:139" s="3" customFormat="1" ht="24.75" customHeight="1" thickTop="1" thickBot="1">
      <c r="A7" s="1"/>
      <c r="B7" s="66" t="s">
        <v>18</v>
      </c>
      <c r="C7" s="66" t="s">
        <v>31</v>
      </c>
      <c r="D7" s="87" t="s">
        <v>0</v>
      </c>
      <c r="E7" s="71" t="s">
        <v>1</v>
      </c>
      <c r="F7" s="72" t="s">
        <v>2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19"/>
      <c r="AE7" s="84" t="s">
        <v>3</v>
      </c>
      <c r="AF7" s="84" t="s">
        <v>15</v>
      </c>
      <c r="AG7" s="79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4" thickTop="1" thickBot="1">
      <c r="A8" s="1"/>
      <c r="B8" s="67"/>
      <c r="C8" s="67"/>
      <c r="D8" s="88"/>
      <c r="E8" s="71"/>
      <c r="F8" s="72" t="s">
        <v>4</v>
      </c>
      <c r="G8" s="72"/>
      <c r="H8" s="72"/>
      <c r="I8" s="72"/>
      <c r="J8" s="72" t="s">
        <v>5</v>
      </c>
      <c r="K8" s="72"/>
      <c r="L8" s="72"/>
      <c r="M8" s="72"/>
      <c r="N8" s="72" t="s">
        <v>6</v>
      </c>
      <c r="O8" s="72"/>
      <c r="P8" s="72"/>
      <c r="Q8" s="72"/>
      <c r="R8" s="72" t="s">
        <v>7</v>
      </c>
      <c r="S8" s="72"/>
      <c r="T8" s="72"/>
      <c r="U8" s="72"/>
      <c r="V8" s="72" t="s">
        <v>8</v>
      </c>
      <c r="W8" s="72"/>
      <c r="X8" s="72"/>
      <c r="Y8" s="72"/>
      <c r="Z8" s="72" t="s">
        <v>9</v>
      </c>
      <c r="AA8" s="72"/>
      <c r="AB8" s="72"/>
      <c r="AC8" s="72"/>
      <c r="AD8" s="19"/>
      <c r="AE8" s="85"/>
      <c r="AF8" s="85"/>
      <c r="AG8" s="79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3" thickTop="1" thickBot="1">
      <c r="A9" s="1"/>
      <c r="B9" s="68"/>
      <c r="C9" s="68"/>
      <c r="D9" s="89"/>
      <c r="E9" s="71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91"/>
      <c r="AE9" s="86"/>
      <c r="AF9" s="86"/>
      <c r="AG9" s="79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94">
        <v>1</v>
      </c>
      <c r="C10" s="96" t="str">
        <f>'[2]جدول مواصفات مادة توحيد للصف  ا'!B8</f>
        <v>التوحيد وأقسامه</v>
      </c>
      <c r="D10" s="31">
        <v>1</v>
      </c>
      <c r="E10" s="20">
        <v>6.25E-2</v>
      </c>
      <c r="F10" s="21">
        <v>3</v>
      </c>
      <c r="G10" s="22">
        <v>0</v>
      </c>
      <c r="H10" s="29">
        <v>0</v>
      </c>
      <c r="I10" s="23">
        <v>0</v>
      </c>
      <c r="J10" s="24">
        <v>5</v>
      </c>
      <c r="K10" s="24">
        <v>0</v>
      </c>
      <c r="L10" s="29">
        <v>1</v>
      </c>
      <c r="M10" s="23">
        <v>0</v>
      </c>
      <c r="N10" s="24">
        <v>4</v>
      </c>
      <c r="O10" s="24">
        <v>0</v>
      </c>
      <c r="P10" s="29">
        <v>1</v>
      </c>
      <c r="Q10" s="23">
        <v>0</v>
      </c>
      <c r="R10" s="24">
        <v>1</v>
      </c>
      <c r="S10" s="24">
        <v>0</v>
      </c>
      <c r="T10" s="29">
        <v>0</v>
      </c>
      <c r="U10" s="23">
        <v>0</v>
      </c>
      <c r="V10" s="24">
        <v>1</v>
      </c>
      <c r="W10" s="24">
        <v>0</v>
      </c>
      <c r="X10" s="29">
        <v>0</v>
      </c>
      <c r="Y10" s="23">
        <v>0</v>
      </c>
      <c r="Z10" s="24">
        <v>1</v>
      </c>
      <c r="AA10" s="24">
        <v>0</v>
      </c>
      <c r="AB10" s="29">
        <v>0</v>
      </c>
      <c r="AC10" s="23">
        <f>AB10</f>
        <v>0</v>
      </c>
      <c r="AD10" s="91"/>
      <c r="AE10" s="21">
        <f>'[2]جدول مواصفات مادة توحيد للصف  ا'!P8</f>
        <v>8</v>
      </c>
      <c r="AF10" s="30">
        <f>'[2]جدول مواصفات مادة توحيد للصف  ا'!Q8</f>
        <v>4</v>
      </c>
      <c r="AG10" s="79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94">
        <v>2</v>
      </c>
      <c r="C11" s="96" t="str">
        <f>'[2]جدول مواصفات مادة توحيد للصف  ا'!B9</f>
        <v>أهمية التوحيد</v>
      </c>
      <c r="D11" s="31">
        <v>1</v>
      </c>
      <c r="E11" s="20">
        <v>6.25E-2</v>
      </c>
      <c r="F11" s="21">
        <v>1</v>
      </c>
      <c r="G11" s="22">
        <v>0</v>
      </c>
      <c r="H11" s="29">
        <v>0</v>
      </c>
      <c r="I11" s="23"/>
      <c r="J11" s="24">
        <v>3</v>
      </c>
      <c r="K11" s="24">
        <v>0</v>
      </c>
      <c r="L11" s="29">
        <v>1</v>
      </c>
      <c r="M11" s="23"/>
      <c r="N11" s="24">
        <v>3</v>
      </c>
      <c r="O11" s="24">
        <v>0</v>
      </c>
      <c r="P11" s="29">
        <v>1</v>
      </c>
      <c r="Q11" s="23"/>
      <c r="R11" s="24">
        <v>1</v>
      </c>
      <c r="S11" s="24">
        <v>0</v>
      </c>
      <c r="T11" s="29">
        <v>0</v>
      </c>
      <c r="U11" s="23"/>
      <c r="V11" s="24">
        <v>1</v>
      </c>
      <c r="W11" s="24">
        <v>0</v>
      </c>
      <c r="X11" s="29">
        <v>0</v>
      </c>
      <c r="Y11" s="23"/>
      <c r="Z11" s="24">
        <v>0</v>
      </c>
      <c r="AA11" s="24">
        <v>0</v>
      </c>
      <c r="AB11" s="29">
        <v>0</v>
      </c>
      <c r="AC11" s="23"/>
      <c r="AD11" s="91"/>
      <c r="AE11" s="21">
        <f>'[2]جدول مواصفات مادة توحيد للصف  ا'!P9</f>
        <v>5</v>
      </c>
      <c r="AF11" s="30">
        <f>'[2]جدول مواصفات مادة توحيد للصف  ا'!Q9</f>
        <v>2</v>
      </c>
      <c r="AG11" s="79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94">
        <v>3</v>
      </c>
      <c r="C12" s="96" t="str">
        <f>'[2]جدول مواصفات مادة توحيد للصف  ا'!B10</f>
        <v>فضل التوحيد</v>
      </c>
      <c r="D12" s="31">
        <v>1</v>
      </c>
      <c r="E12" s="20">
        <v>6.25E-2</v>
      </c>
      <c r="F12" s="21">
        <v>1</v>
      </c>
      <c r="G12" s="22">
        <v>0</v>
      </c>
      <c r="H12" s="29">
        <v>0</v>
      </c>
      <c r="I12" s="23"/>
      <c r="J12" s="24">
        <v>4</v>
      </c>
      <c r="K12" s="24">
        <v>0</v>
      </c>
      <c r="L12" s="29">
        <v>0</v>
      </c>
      <c r="M12" s="23"/>
      <c r="N12" s="24">
        <v>3</v>
      </c>
      <c r="O12" s="24">
        <v>0</v>
      </c>
      <c r="P12" s="29">
        <v>0</v>
      </c>
      <c r="Q12" s="23"/>
      <c r="R12" s="24">
        <v>2</v>
      </c>
      <c r="S12" s="24">
        <v>0</v>
      </c>
      <c r="T12" s="29">
        <v>0</v>
      </c>
      <c r="U12" s="23"/>
      <c r="V12" s="24">
        <v>1</v>
      </c>
      <c r="W12" s="24">
        <v>0</v>
      </c>
      <c r="X12" s="29">
        <v>0</v>
      </c>
      <c r="Y12" s="23"/>
      <c r="Z12" s="24">
        <v>4</v>
      </c>
      <c r="AA12" s="24">
        <v>0</v>
      </c>
      <c r="AB12" s="29">
        <v>1</v>
      </c>
      <c r="AC12" s="23"/>
      <c r="AD12" s="91"/>
      <c r="AE12" s="21">
        <f>'[2]جدول مواصفات مادة توحيد للصف  ا'!P10</f>
        <v>4</v>
      </c>
      <c r="AF12" s="30">
        <f>'[2]جدول مواصفات مادة توحيد للصف  ا'!Q10</f>
        <v>2</v>
      </c>
      <c r="AG12" s="79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94">
        <v>4</v>
      </c>
      <c r="C13" s="96" t="str">
        <f>'[2]جدول مواصفات مادة توحيد للصف  ا'!B11</f>
        <v>تحقيق التوحيد</v>
      </c>
      <c r="D13" s="31">
        <f>'[2]جدول مواصفات مادة توحيد للصف  ا'!C11</f>
        <v>1</v>
      </c>
      <c r="E13" s="20">
        <v>6.25E-2</v>
      </c>
      <c r="F13" s="21">
        <v>1</v>
      </c>
      <c r="G13" s="22">
        <v>0</v>
      </c>
      <c r="H13" s="29">
        <v>0</v>
      </c>
      <c r="I13" s="23"/>
      <c r="J13" s="24">
        <v>2</v>
      </c>
      <c r="K13" s="24">
        <v>0</v>
      </c>
      <c r="L13" s="29">
        <v>1</v>
      </c>
      <c r="M13" s="23"/>
      <c r="N13" s="24">
        <v>1</v>
      </c>
      <c r="O13" s="24">
        <v>0</v>
      </c>
      <c r="P13" s="29">
        <v>0</v>
      </c>
      <c r="Q13" s="23"/>
      <c r="R13" s="24">
        <v>4</v>
      </c>
      <c r="S13" s="24">
        <v>0</v>
      </c>
      <c r="T13" s="29">
        <v>1</v>
      </c>
      <c r="U13" s="23"/>
      <c r="V13" s="24">
        <v>1</v>
      </c>
      <c r="W13" s="24">
        <v>0</v>
      </c>
      <c r="X13" s="29">
        <v>0</v>
      </c>
      <c r="Y13" s="23"/>
      <c r="Z13" s="24">
        <v>3</v>
      </c>
      <c r="AA13" s="24">
        <v>0</v>
      </c>
      <c r="AB13" s="29">
        <v>0</v>
      </c>
      <c r="AC13" s="23"/>
      <c r="AD13" s="91"/>
      <c r="AE13" s="21">
        <f>'[2]جدول مواصفات مادة توحيد للصف  ا'!P11</f>
        <v>6</v>
      </c>
      <c r="AF13" s="30">
        <f>'[2]جدول مواصفات مادة توحيد للصف  ا'!Q11</f>
        <v>1</v>
      </c>
      <c r="AG13" s="79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3" thickTop="1" thickBot="1">
      <c r="B14" s="94">
        <v>5</v>
      </c>
      <c r="C14" s="96" t="str">
        <f>'[2]جدول مواصفات مادة توحيد للصف  ا'!B12</f>
        <v>الجنة دار المؤمنين الموحدين</v>
      </c>
      <c r="D14" s="31">
        <v>1</v>
      </c>
      <c r="E14" s="20">
        <v>6.25E-2</v>
      </c>
      <c r="F14" s="21">
        <v>0</v>
      </c>
      <c r="G14" s="22">
        <v>0</v>
      </c>
      <c r="H14" s="29">
        <v>0</v>
      </c>
      <c r="I14" s="23">
        <v>0</v>
      </c>
      <c r="J14" s="24">
        <v>1</v>
      </c>
      <c r="K14" s="24">
        <v>0</v>
      </c>
      <c r="L14" s="29">
        <v>0</v>
      </c>
      <c r="M14" s="23">
        <v>0</v>
      </c>
      <c r="N14" s="24">
        <v>1</v>
      </c>
      <c r="O14" s="24">
        <v>0</v>
      </c>
      <c r="P14" s="29">
        <v>1</v>
      </c>
      <c r="Q14" s="23">
        <v>0</v>
      </c>
      <c r="R14" s="24">
        <v>1</v>
      </c>
      <c r="S14" s="24">
        <v>0</v>
      </c>
      <c r="T14" s="29">
        <v>0</v>
      </c>
      <c r="U14" s="23">
        <v>0</v>
      </c>
      <c r="V14" s="24">
        <v>0</v>
      </c>
      <c r="W14" s="24">
        <v>0</v>
      </c>
      <c r="X14" s="29">
        <v>0</v>
      </c>
      <c r="Y14" s="23">
        <v>0</v>
      </c>
      <c r="Z14" s="24">
        <v>0</v>
      </c>
      <c r="AA14" s="24">
        <v>0</v>
      </c>
      <c r="AB14" s="29">
        <v>0</v>
      </c>
      <c r="AC14" s="23">
        <f>AB14</f>
        <v>0</v>
      </c>
      <c r="AD14" s="91"/>
      <c r="AE14" s="21">
        <f>'[2]جدول مواصفات مادة توحيد للصف  ا'!P12</f>
        <v>4</v>
      </c>
      <c r="AF14" s="30">
        <f>'[2]جدول مواصفات مادة توحيد للصف  ا'!Q12</f>
        <v>2</v>
      </c>
      <c r="AG14" s="79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3" thickTop="1" thickBot="1">
      <c r="B15" s="94">
        <v>6</v>
      </c>
      <c r="C15" s="96" t="str">
        <f>'[2]جدول مواصفات مادة توحيد للصف  ا'!B13</f>
        <v>المعتقدات التي تضاد التوحيد</v>
      </c>
      <c r="D15" s="31">
        <f>'[2]جدول مواصفات مادة توحيد للصف  ا'!C13</f>
        <v>1</v>
      </c>
      <c r="E15" s="20">
        <v>6.25E-2</v>
      </c>
      <c r="F15" s="21">
        <v>3</v>
      </c>
      <c r="G15" s="22">
        <v>0</v>
      </c>
      <c r="H15" s="29">
        <v>1</v>
      </c>
      <c r="I15" s="23"/>
      <c r="J15" s="24">
        <v>3</v>
      </c>
      <c r="K15" s="24">
        <v>0</v>
      </c>
      <c r="L15" s="29">
        <v>0</v>
      </c>
      <c r="M15" s="23"/>
      <c r="N15" s="24">
        <v>4</v>
      </c>
      <c r="O15" s="24">
        <v>0</v>
      </c>
      <c r="P15" s="29">
        <v>1</v>
      </c>
      <c r="Q15" s="23"/>
      <c r="R15" s="24">
        <v>1</v>
      </c>
      <c r="S15" s="24">
        <v>0</v>
      </c>
      <c r="T15" s="29">
        <v>0</v>
      </c>
      <c r="U15" s="23"/>
      <c r="V15" s="24">
        <v>1</v>
      </c>
      <c r="W15" s="24">
        <v>0</v>
      </c>
      <c r="X15" s="29">
        <v>0</v>
      </c>
      <c r="Y15" s="23"/>
      <c r="Z15" s="24">
        <v>1</v>
      </c>
      <c r="AA15" s="24">
        <v>0</v>
      </c>
      <c r="AB15" s="29">
        <v>0</v>
      </c>
      <c r="AC15" s="23">
        <f>AB15</f>
        <v>0</v>
      </c>
      <c r="AD15" s="91"/>
      <c r="AE15" s="21">
        <f>'[2]جدول مواصفات مادة توحيد للصف  ا'!P13</f>
        <v>3</v>
      </c>
      <c r="AF15" s="30">
        <f>'[2]جدول مواصفات مادة توحيد للصف  ا'!Q13</f>
        <v>1</v>
      </c>
      <c r="AG15" s="79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6.5" thickTop="1" thickBot="1">
      <c r="B16" s="94">
        <v>7</v>
      </c>
      <c r="C16" s="96" t="str">
        <f>'[2]جدول مواصفات مادة توحيد للصف  ا'!B14</f>
        <v>المعتقدات الفاسدة التي تضادّ التوحيد</v>
      </c>
      <c r="D16" s="31">
        <v>1</v>
      </c>
      <c r="E16" s="20">
        <v>6.25E-2</v>
      </c>
      <c r="F16" s="21">
        <v>2</v>
      </c>
      <c r="G16" s="22">
        <v>0</v>
      </c>
      <c r="H16" s="29">
        <v>1</v>
      </c>
      <c r="I16" s="23"/>
      <c r="J16" s="24">
        <v>2</v>
      </c>
      <c r="K16" s="24">
        <v>0</v>
      </c>
      <c r="L16" s="29">
        <v>0</v>
      </c>
      <c r="M16" s="23"/>
      <c r="N16" s="24">
        <v>3</v>
      </c>
      <c r="O16" s="24">
        <v>0</v>
      </c>
      <c r="P16" s="29">
        <v>0</v>
      </c>
      <c r="Q16" s="23"/>
      <c r="R16" s="24">
        <v>2</v>
      </c>
      <c r="S16" s="24">
        <v>0</v>
      </c>
      <c r="T16" s="29">
        <v>1</v>
      </c>
      <c r="U16" s="23"/>
      <c r="V16" s="24">
        <v>6</v>
      </c>
      <c r="W16" s="24">
        <v>0</v>
      </c>
      <c r="X16" s="29">
        <v>0</v>
      </c>
      <c r="Y16" s="23"/>
      <c r="Z16" s="24">
        <v>5</v>
      </c>
      <c r="AA16" s="24">
        <v>0</v>
      </c>
      <c r="AB16" s="29">
        <v>0</v>
      </c>
      <c r="AC16" s="23">
        <f>AB16</f>
        <v>0</v>
      </c>
      <c r="AD16" s="91"/>
      <c r="AE16" s="21">
        <f>'[2]جدول مواصفات مادة توحيد للصف  ا'!P14</f>
        <v>4</v>
      </c>
      <c r="AF16" s="30">
        <f>'[2]جدول مواصفات مادة توحيد للصف  ا'!Q14</f>
        <v>1</v>
      </c>
      <c r="AG16" s="79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23" thickTop="1" thickBot="1">
      <c r="B17" s="94">
        <v>8</v>
      </c>
      <c r="C17" s="96" t="str">
        <f>'[2]جدول مواصفات مادة توحيد للصف  ا'!B15</f>
        <v>الدعوة إلى التوحيد</v>
      </c>
      <c r="D17" s="31">
        <v>1</v>
      </c>
      <c r="E17" s="20">
        <v>3.125E-2</v>
      </c>
      <c r="F17" s="21">
        <v>2</v>
      </c>
      <c r="G17" s="22">
        <v>0</v>
      </c>
      <c r="H17" s="29">
        <v>1</v>
      </c>
      <c r="I17" s="23"/>
      <c r="J17" s="24">
        <v>2</v>
      </c>
      <c r="K17" s="24">
        <v>0</v>
      </c>
      <c r="L17" s="29">
        <v>0</v>
      </c>
      <c r="M17" s="23"/>
      <c r="N17" s="24">
        <v>3</v>
      </c>
      <c r="O17" s="24">
        <v>0</v>
      </c>
      <c r="P17" s="29">
        <v>1</v>
      </c>
      <c r="Q17" s="23"/>
      <c r="R17" s="24">
        <v>1</v>
      </c>
      <c r="S17" s="24">
        <v>0</v>
      </c>
      <c r="T17" s="29">
        <v>0</v>
      </c>
      <c r="U17" s="23"/>
      <c r="V17" s="24">
        <v>1</v>
      </c>
      <c r="W17" s="24">
        <v>0</v>
      </c>
      <c r="X17" s="29">
        <v>0</v>
      </c>
      <c r="Y17" s="23"/>
      <c r="Z17" s="24">
        <v>0</v>
      </c>
      <c r="AA17" s="24">
        <v>0</v>
      </c>
      <c r="AB17" s="29">
        <v>0</v>
      </c>
      <c r="AC17" s="23">
        <f>AB17</f>
        <v>0</v>
      </c>
      <c r="AD17" s="91"/>
      <c r="AE17" s="21">
        <f>'[2]جدول مواصفات مادة توحيد للصف  ا'!P15</f>
        <v>7</v>
      </c>
      <c r="AF17" s="30">
        <f>'[2]جدول مواصفات مادة توحيد للصف  ا'!Q15</f>
        <v>1</v>
      </c>
      <c r="AG17" s="79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23" thickTop="1" thickBot="1">
      <c r="B18" s="94">
        <v>9</v>
      </c>
      <c r="C18" s="96" t="str">
        <f>'[2]جدول مواصفات مادة توحيد للصف  ا'!B16</f>
        <v>فضل الدعوة إلى التوحيد</v>
      </c>
      <c r="D18" s="31">
        <v>1</v>
      </c>
      <c r="E18" s="20">
        <v>3.125E-2</v>
      </c>
      <c r="F18" s="21">
        <v>2</v>
      </c>
      <c r="G18" s="22">
        <v>0</v>
      </c>
      <c r="H18" s="29">
        <v>0</v>
      </c>
      <c r="I18" s="23"/>
      <c r="J18" s="24">
        <v>2</v>
      </c>
      <c r="K18" s="24">
        <v>0</v>
      </c>
      <c r="L18" s="29">
        <v>0</v>
      </c>
      <c r="M18" s="23"/>
      <c r="N18" s="24">
        <v>4</v>
      </c>
      <c r="O18" s="24">
        <v>0</v>
      </c>
      <c r="P18" s="29">
        <v>1</v>
      </c>
      <c r="Q18" s="23"/>
      <c r="R18" s="24">
        <v>1</v>
      </c>
      <c r="S18" s="24">
        <v>0</v>
      </c>
      <c r="T18" s="29">
        <v>0</v>
      </c>
      <c r="U18" s="23"/>
      <c r="V18" s="24">
        <v>1</v>
      </c>
      <c r="W18" s="24">
        <v>0</v>
      </c>
      <c r="X18" s="29">
        <v>0</v>
      </c>
      <c r="Y18" s="23"/>
      <c r="Z18" s="24">
        <v>1</v>
      </c>
      <c r="AA18" s="24">
        <v>0</v>
      </c>
      <c r="AB18" s="29">
        <v>0</v>
      </c>
      <c r="AC18" s="23">
        <f>AB18</f>
        <v>0</v>
      </c>
      <c r="AD18" s="91"/>
      <c r="AE18" s="21">
        <f>'[2]جدول مواصفات مادة توحيد للصف  ا'!P16</f>
        <v>4</v>
      </c>
      <c r="AF18" s="30">
        <f>'[2]جدول مواصفات مادة توحيد للصف  ا'!Q16</f>
        <v>2</v>
      </c>
      <c r="AG18" s="79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5" customFormat="1" ht="21.5" thickTop="1" thickBot="1">
      <c r="B19" s="90" t="s">
        <v>13</v>
      </c>
      <c r="C19" s="90"/>
      <c r="D19" s="40">
        <f>SUM(D10:D18)</f>
        <v>9</v>
      </c>
      <c r="E19" s="33">
        <f>SUM(E10:E18)</f>
        <v>0.5</v>
      </c>
      <c r="F19" s="38">
        <f>SUM(F10:F18)</f>
        <v>15</v>
      </c>
      <c r="G19" s="33"/>
      <c r="H19" s="41">
        <f>SUM(H10:H18)</f>
        <v>3</v>
      </c>
      <c r="I19" s="34">
        <f>SUM(I10:I18)</f>
        <v>0</v>
      </c>
      <c r="J19" s="39">
        <f>SUM(J10:J18)</f>
        <v>24</v>
      </c>
      <c r="K19" s="33"/>
      <c r="L19" s="41">
        <f>SUM(L10:L18)</f>
        <v>3</v>
      </c>
      <c r="M19" s="35">
        <f>SUM(M10:M18)</f>
        <v>0</v>
      </c>
      <c r="N19" s="39">
        <f>SUM(N10:N18)</f>
        <v>26</v>
      </c>
      <c r="O19" s="33"/>
      <c r="P19" s="41">
        <f>SUM(P10:P18)</f>
        <v>6</v>
      </c>
      <c r="Q19" s="35">
        <f>SUM(Q10:Q18)</f>
        <v>0</v>
      </c>
      <c r="R19" s="39">
        <f>SUM(R10:R18)</f>
        <v>14</v>
      </c>
      <c r="S19" s="33"/>
      <c r="T19" s="41">
        <f>SUM(T10:T18)</f>
        <v>2</v>
      </c>
      <c r="U19" s="36">
        <f>SUM(U10:U18)</f>
        <v>0</v>
      </c>
      <c r="V19" s="39">
        <f>SUM(V10:V18)</f>
        <v>13</v>
      </c>
      <c r="W19" s="33"/>
      <c r="X19" s="41">
        <f>SUM(X10:X18)</f>
        <v>0</v>
      </c>
      <c r="Y19" s="37">
        <f>SUM(Y10:Y18)</f>
        <v>0</v>
      </c>
      <c r="Z19" s="39">
        <f>SUM(Z10:Z18)</f>
        <v>15</v>
      </c>
      <c r="AA19" s="33"/>
      <c r="AB19" s="41">
        <f>SUM(AB10:AB18)</f>
        <v>1</v>
      </c>
      <c r="AC19" s="25">
        <f>SUM(AC10:AC18)</f>
        <v>0</v>
      </c>
      <c r="AD19" s="91"/>
      <c r="AE19" s="32">
        <f>SUM(AE10:AE18)</f>
        <v>45</v>
      </c>
      <c r="AF19" s="42">
        <f>SUM(AF10:AF18)</f>
        <v>16</v>
      </c>
      <c r="AG19" s="79"/>
    </row>
    <row r="20" spans="1:139" s="1" customFormat="1" ht="22.5" thickTop="1">
      <c r="B20" s="18" t="s">
        <v>21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139" s="1" customFormat="1">
      <c r="B21" s="18" t="s">
        <v>19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139" s="6" customFormat="1">
      <c r="B22" s="18" t="s">
        <v>20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139" s="6" customFormat="1" ht="5" customHeight="1" thickBo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139" s="1" customFormat="1" ht="30" thickTop="1" thickBot="1">
      <c r="B24" s="58" t="s">
        <v>16</v>
      </c>
      <c r="C24" s="59"/>
      <c r="D24" s="80"/>
      <c r="E24" s="8"/>
      <c r="H24" s="95" t="s">
        <v>42</v>
      </c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3"/>
      <c r="W24" s="7"/>
      <c r="X24" s="7"/>
      <c r="Z24" s="9"/>
      <c r="AA24" s="9"/>
      <c r="AB24" s="9"/>
      <c r="AC24" s="9"/>
      <c r="AD24" s="9"/>
      <c r="AE24" s="9"/>
      <c r="AF24" s="9"/>
      <c r="AG24" s="78"/>
    </row>
    <row r="25" spans="1:139" s="1" customFormat="1" ht="8.25" customHeight="1" thickTop="1" thickBot="1">
      <c r="AB25" s="16"/>
      <c r="AC25" s="16"/>
      <c r="AD25" s="16"/>
      <c r="AE25" s="16"/>
      <c r="AF25" s="16"/>
      <c r="AG25" s="78"/>
    </row>
    <row r="26" spans="1:139" s="1" customFormat="1" ht="28.5" thickTop="1" thickBot="1">
      <c r="B26" s="58" t="s">
        <v>17</v>
      </c>
      <c r="C26" s="59"/>
      <c r="D26" s="80"/>
      <c r="E26" s="2"/>
      <c r="H26" s="81" t="s">
        <v>29</v>
      </c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3"/>
      <c r="W26" s="7"/>
      <c r="X26" s="7"/>
      <c r="Z26" s="63" t="s">
        <v>39</v>
      </c>
      <c r="AA26" s="64"/>
      <c r="AB26" s="64"/>
      <c r="AC26" s="64"/>
      <c r="AD26" s="64"/>
      <c r="AE26" s="64"/>
      <c r="AF26" s="65"/>
      <c r="AG26" s="78"/>
    </row>
    <row r="27" spans="1:139" s="1" customFormat="1" ht="5.5" customHeight="1" thickTop="1" thickBot="1">
      <c r="AG27" s="78"/>
    </row>
    <row r="28" spans="1:139" s="2" customFormat="1" ht="26" thickTop="1" thickBot="1">
      <c r="B28" s="58" t="s">
        <v>30</v>
      </c>
      <c r="C28" s="59"/>
      <c r="D28" s="26">
        <v>40</v>
      </c>
      <c r="E28" s="17"/>
      <c r="H28" s="17"/>
      <c r="I28" s="17"/>
      <c r="J28" s="17"/>
      <c r="K28" s="17"/>
      <c r="M28" s="56"/>
      <c r="N28" s="60" t="s">
        <v>34</v>
      </c>
      <c r="O28" s="61"/>
      <c r="P28" s="62"/>
      <c r="Q28" s="56"/>
      <c r="R28" s="17"/>
      <c r="S28" s="17"/>
      <c r="T28" s="17"/>
      <c r="U28" s="17"/>
      <c r="V28" s="17"/>
      <c r="W28" s="17"/>
      <c r="X28" s="17"/>
      <c r="Y28" s="17"/>
      <c r="Z28" s="63" t="s">
        <v>32</v>
      </c>
      <c r="AA28" s="64"/>
      <c r="AB28" s="64"/>
      <c r="AC28" s="64"/>
      <c r="AD28" s="64"/>
      <c r="AE28" s="64"/>
      <c r="AF28" s="65"/>
      <c r="AG28" s="78"/>
    </row>
    <row r="29" spans="1:139" s="2" customFormat="1" ht="9" customHeight="1" thickTop="1" thickBot="1">
      <c r="AG29" s="78"/>
    </row>
    <row r="30" spans="1:139" s="3" customFormat="1" ht="24.75" customHeight="1" thickTop="1" thickBot="1">
      <c r="A30" s="1"/>
      <c r="B30" s="66" t="s">
        <v>18</v>
      </c>
      <c r="C30" s="66" t="s">
        <v>31</v>
      </c>
      <c r="D30" s="87" t="s">
        <v>0</v>
      </c>
      <c r="E30" s="71" t="s">
        <v>1</v>
      </c>
      <c r="F30" s="72" t="s">
        <v>2</v>
      </c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19"/>
      <c r="AE30" s="84" t="s">
        <v>3</v>
      </c>
      <c r="AF30" s="84" t="s">
        <v>15</v>
      </c>
      <c r="AG30" s="79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4" thickTop="1" thickBot="1">
      <c r="A31" s="1"/>
      <c r="B31" s="67"/>
      <c r="C31" s="67"/>
      <c r="D31" s="88"/>
      <c r="E31" s="71"/>
      <c r="F31" s="72" t="s">
        <v>4</v>
      </c>
      <c r="G31" s="72"/>
      <c r="H31" s="72"/>
      <c r="I31" s="72"/>
      <c r="J31" s="72" t="s">
        <v>5</v>
      </c>
      <c r="K31" s="72"/>
      <c r="L31" s="72"/>
      <c r="M31" s="72"/>
      <c r="N31" s="72" t="s">
        <v>6</v>
      </c>
      <c r="O31" s="72"/>
      <c r="P31" s="72"/>
      <c r="Q31" s="72"/>
      <c r="R31" s="72" t="s">
        <v>7</v>
      </c>
      <c r="S31" s="72"/>
      <c r="T31" s="72"/>
      <c r="U31" s="72"/>
      <c r="V31" s="72" t="s">
        <v>8</v>
      </c>
      <c r="W31" s="72"/>
      <c r="X31" s="72"/>
      <c r="Y31" s="72"/>
      <c r="Z31" s="72" t="s">
        <v>9</v>
      </c>
      <c r="AA31" s="72"/>
      <c r="AB31" s="72"/>
      <c r="AC31" s="72"/>
      <c r="AD31" s="19"/>
      <c r="AE31" s="85"/>
      <c r="AF31" s="85"/>
      <c r="AG31" s="79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3" thickTop="1" thickBot="1">
      <c r="A32" s="1"/>
      <c r="B32" s="68"/>
      <c r="C32" s="68"/>
      <c r="D32" s="89"/>
      <c r="E32" s="71"/>
      <c r="F32" s="27" t="s">
        <v>10</v>
      </c>
      <c r="G32" s="27" t="s">
        <v>11</v>
      </c>
      <c r="H32" s="28" t="s">
        <v>12</v>
      </c>
      <c r="I32" s="27" t="s">
        <v>14</v>
      </c>
      <c r="J32" s="27" t="s">
        <v>10</v>
      </c>
      <c r="K32" s="27" t="s">
        <v>11</v>
      </c>
      <c r="L32" s="28" t="s">
        <v>12</v>
      </c>
      <c r="M32" s="27" t="s">
        <v>14</v>
      </c>
      <c r="N32" s="27" t="s">
        <v>10</v>
      </c>
      <c r="O32" s="27" t="s">
        <v>11</v>
      </c>
      <c r="P32" s="28" t="s">
        <v>12</v>
      </c>
      <c r="Q32" s="27" t="s">
        <v>14</v>
      </c>
      <c r="R32" s="27" t="s">
        <v>10</v>
      </c>
      <c r="S32" s="27" t="s">
        <v>11</v>
      </c>
      <c r="T32" s="28" t="s">
        <v>12</v>
      </c>
      <c r="U32" s="27" t="s">
        <v>14</v>
      </c>
      <c r="V32" s="27" t="s">
        <v>10</v>
      </c>
      <c r="W32" s="27" t="s">
        <v>11</v>
      </c>
      <c r="X32" s="28" t="s">
        <v>12</v>
      </c>
      <c r="Y32" s="27" t="s">
        <v>14</v>
      </c>
      <c r="Z32" s="27" t="s">
        <v>10</v>
      </c>
      <c r="AA32" s="27" t="s">
        <v>11</v>
      </c>
      <c r="AB32" s="28" t="s">
        <v>12</v>
      </c>
      <c r="AC32" s="27" t="s">
        <v>14</v>
      </c>
      <c r="AD32" s="91"/>
      <c r="AE32" s="86"/>
      <c r="AF32" s="86"/>
      <c r="AG32" s="79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94">
        <f>'[1]جدول مواصفات مادة تفسير للصف  ا'!A17</f>
        <v>10</v>
      </c>
      <c r="C33" s="96" t="str">
        <f>'[2]جدول مواصفات مادة توحيد للصف  ا'!B17</f>
        <v>الدعوة إلى التوحيد سبيل الأنبياء عليهم السلام واتباعهم</v>
      </c>
      <c r="D33" s="31">
        <f t="shared" ref="D33:D41" si="0">D10</f>
        <v>1</v>
      </c>
      <c r="E33" s="20">
        <v>6.25E-2</v>
      </c>
      <c r="F33" s="21">
        <v>1</v>
      </c>
      <c r="G33" s="22">
        <v>0</v>
      </c>
      <c r="H33" s="29">
        <v>0</v>
      </c>
      <c r="I33" s="23">
        <v>0</v>
      </c>
      <c r="J33" s="24">
        <v>2</v>
      </c>
      <c r="K33" s="24">
        <v>0</v>
      </c>
      <c r="L33" s="29">
        <v>0</v>
      </c>
      <c r="M33" s="23">
        <v>0</v>
      </c>
      <c r="N33" s="24">
        <v>3</v>
      </c>
      <c r="O33" s="24">
        <v>0</v>
      </c>
      <c r="P33" s="29">
        <v>1</v>
      </c>
      <c r="Q33" s="23">
        <v>0</v>
      </c>
      <c r="R33" s="24">
        <v>1</v>
      </c>
      <c r="S33" s="24">
        <v>0</v>
      </c>
      <c r="T33" s="29">
        <v>0</v>
      </c>
      <c r="U33" s="23">
        <v>0</v>
      </c>
      <c r="V33" s="24">
        <v>1</v>
      </c>
      <c r="W33" s="24">
        <v>0</v>
      </c>
      <c r="X33" s="29">
        <v>0</v>
      </c>
      <c r="Y33" s="23">
        <v>0</v>
      </c>
      <c r="Z33" s="24">
        <v>1</v>
      </c>
      <c r="AA33" s="24">
        <v>0</v>
      </c>
      <c r="AB33" s="29">
        <v>0</v>
      </c>
      <c r="AC33" s="23">
        <f>AB33</f>
        <v>0</v>
      </c>
      <c r="AD33" s="91"/>
      <c r="AE33" s="21">
        <f>'[2]جدول مواصفات مادة توحيد للصف  ا'!P17</f>
        <v>6</v>
      </c>
      <c r="AF33" s="30">
        <f>'[2]جدول مواصفات مادة توحيد للصف  ا'!Q17</f>
        <v>2</v>
      </c>
      <c r="AG33" s="79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94">
        <f>'[1]جدول مواصفات مادة تفسير للصف  ا'!A18</f>
        <v>11</v>
      </c>
      <c r="C34" s="96" t="str">
        <f>'[2]جدول مواصفات مادة توحيد للصف  ا'!B18</f>
        <v>الشهادتان, ومعنى لا إله إلا الله</v>
      </c>
      <c r="D34" s="31">
        <f t="shared" si="0"/>
        <v>1</v>
      </c>
      <c r="E34" s="20">
        <v>6.25E-2</v>
      </c>
      <c r="F34" s="21">
        <v>1</v>
      </c>
      <c r="G34" s="22">
        <v>0</v>
      </c>
      <c r="H34" s="29">
        <v>0</v>
      </c>
      <c r="I34" s="23"/>
      <c r="J34" s="24">
        <v>1</v>
      </c>
      <c r="K34" s="24">
        <v>0</v>
      </c>
      <c r="L34" s="29">
        <v>1</v>
      </c>
      <c r="M34" s="23"/>
      <c r="N34" s="24">
        <v>1</v>
      </c>
      <c r="O34" s="24">
        <v>0</v>
      </c>
      <c r="P34" s="29">
        <v>0</v>
      </c>
      <c r="Q34" s="23"/>
      <c r="R34" s="24">
        <v>2</v>
      </c>
      <c r="S34" s="24">
        <v>0</v>
      </c>
      <c r="T34" s="29">
        <v>1</v>
      </c>
      <c r="U34" s="23"/>
      <c r="V34" s="24">
        <v>0</v>
      </c>
      <c r="W34" s="24">
        <v>0</v>
      </c>
      <c r="X34" s="29">
        <v>0</v>
      </c>
      <c r="Y34" s="23"/>
      <c r="Z34" s="24">
        <v>0</v>
      </c>
      <c r="AA34" s="24">
        <v>0</v>
      </c>
      <c r="AB34" s="29">
        <v>0</v>
      </c>
      <c r="AC34" s="23"/>
      <c r="AD34" s="91"/>
      <c r="AE34" s="21">
        <f>'[2]جدول مواصفات مادة توحيد للصف  ا'!P18</f>
        <v>9</v>
      </c>
      <c r="AF34" s="30">
        <f>'[2]جدول مواصفات مادة توحيد للصف  ا'!Q18</f>
        <v>2</v>
      </c>
      <c r="AG34" s="79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94">
        <f>'[1]جدول مواصفات مادة تفسير للصف  ا'!A19</f>
        <v>12</v>
      </c>
      <c r="C35" s="96" t="str">
        <f>'[2]جدول مواصفات مادة توحيد للصف  ا'!B19</f>
        <v>معنى شهادة أن (محمد رسول الله)</v>
      </c>
      <c r="D35" s="31">
        <f t="shared" si="0"/>
        <v>1</v>
      </c>
      <c r="E35" s="20">
        <v>6.25E-2</v>
      </c>
      <c r="F35" s="21">
        <v>1</v>
      </c>
      <c r="G35" s="22">
        <v>0</v>
      </c>
      <c r="H35" s="29">
        <v>1</v>
      </c>
      <c r="I35" s="23"/>
      <c r="J35" s="24">
        <v>1</v>
      </c>
      <c r="K35" s="24">
        <v>0</v>
      </c>
      <c r="L35" s="29">
        <v>0</v>
      </c>
      <c r="M35" s="23"/>
      <c r="N35" s="24">
        <v>1</v>
      </c>
      <c r="O35" s="24">
        <v>0</v>
      </c>
      <c r="P35" s="29">
        <v>0</v>
      </c>
      <c r="Q35" s="23"/>
      <c r="R35" s="24">
        <v>1</v>
      </c>
      <c r="S35" s="24">
        <v>0</v>
      </c>
      <c r="T35" s="29">
        <v>0</v>
      </c>
      <c r="U35" s="23"/>
      <c r="V35" s="24">
        <v>1</v>
      </c>
      <c r="W35" s="24">
        <v>0</v>
      </c>
      <c r="X35" s="29">
        <v>0</v>
      </c>
      <c r="Y35" s="23"/>
      <c r="Z35" s="24">
        <v>0</v>
      </c>
      <c r="AA35" s="24">
        <v>0</v>
      </c>
      <c r="AB35" s="29">
        <v>0</v>
      </c>
      <c r="AC35" s="23"/>
      <c r="AD35" s="91"/>
      <c r="AE35" s="21">
        <f>'[2]جدول مواصفات مادة توحيد للصف  ا'!P19</f>
        <v>7</v>
      </c>
      <c r="AF35" s="30">
        <f>'[2]جدول مواصفات مادة توحيد للصف  ا'!Q19</f>
        <v>3</v>
      </c>
      <c r="AG35" s="79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94">
        <f>'[1]جدول مواصفات مادة تفسير للصف  ا'!A20</f>
        <v>13</v>
      </c>
      <c r="C36" s="96" t="str">
        <f>'[2]جدول مواصفات مادة توحيد للصف  ا'!B20</f>
        <v>حقيقة الشرك وانواعه</v>
      </c>
      <c r="D36" s="31">
        <f t="shared" si="0"/>
        <v>1</v>
      </c>
      <c r="E36" s="20">
        <v>6.25E-2</v>
      </c>
      <c r="F36" s="21">
        <v>2</v>
      </c>
      <c r="G36" s="22">
        <v>0</v>
      </c>
      <c r="H36" s="29">
        <v>1</v>
      </c>
      <c r="I36" s="23"/>
      <c r="J36" s="24">
        <v>1</v>
      </c>
      <c r="K36" s="24">
        <v>0</v>
      </c>
      <c r="L36" s="29">
        <v>0</v>
      </c>
      <c r="M36" s="23"/>
      <c r="N36" s="24">
        <v>1</v>
      </c>
      <c r="O36" s="24">
        <v>0</v>
      </c>
      <c r="P36" s="29">
        <v>0</v>
      </c>
      <c r="Q36" s="23"/>
      <c r="R36" s="24">
        <v>1</v>
      </c>
      <c r="S36" s="24">
        <v>0</v>
      </c>
      <c r="T36" s="29">
        <v>0</v>
      </c>
      <c r="U36" s="23"/>
      <c r="V36" s="24">
        <v>0</v>
      </c>
      <c r="W36" s="24">
        <v>0</v>
      </c>
      <c r="X36" s="29">
        <v>0</v>
      </c>
      <c r="Y36" s="23"/>
      <c r="Z36" s="24">
        <v>1</v>
      </c>
      <c r="AA36" s="24">
        <v>0</v>
      </c>
      <c r="AB36" s="29">
        <v>0</v>
      </c>
      <c r="AC36" s="23"/>
      <c r="AD36" s="91"/>
      <c r="AE36" s="21">
        <f>'[2]جدول مواصفات مادة توحيد للصف  ا'!P20</f>
        <v>3</v>
      </c>
      <c r="AF36" s="30">
        <f>'[2]جدول مواصفات مادة توحيد للصف  ا'!Q20</f>
        <v>1</v>
      </c>
      <c r="AG36" s="79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23" thickTop="1" thickBot="1">
      <c r="B37" s="94">
        <f>'[1]جدول مواصفات مادة تفسير للصف  ا'!A21</f>
        <v>14</v>
      </c>
      <c r="C37" s="96" t="str">
        <f>'[2]جدول مواصفات مادة توحيد للصف  ا'!B21</f>
        <v>الوصايا العشر</v>
      </c>
      <c r="D37" s="31">
        <f t="shared" si="0"/>
        <v>1</v>
      </c>
      <c r="E37" s="20">
        <v>6.25E-2</v>
      </c>
      <c r="F37" s="21">
        <v>2</v>
      </c>
      <c r="G37" s="22">
        <v>0</v>
      </c>
      <c r="H37" s="29">
        <v>0</v>
      </c>
      <c r="I37" s="23">
        <v>0</v>
      </c>
      <c r="J37" s="24">
        <v>3</v>
      </c>
      <c r="K37" s="24">
        <v>0</v>
      </c>
      <c r="L37" s="29">
        <v>0</v>
      </c>
      <c r="M37" s="23">
        <v>0</v>
      </c>
      <c r="N37" s="24">
        <v>2</v>
      </c>
      <c r="O37" s="24">
        <v>0</v>
      </c>
      <c r="P37" s="29">
        <v>0</v>
      </c>
      <c r="Q37" s="23">
        <v>0</v>
      </c>
      <c r="R37" s="24">
        <v>1</v>
      </c>
      <c r="S37" s="24">
        <v>0</v>
      </c>
      <c r="T37" s="29">
        <v>0</v>
      </c>
      <c r="U37" s="23">
        <v>0</v>
      </c>
      <c r="V37" s="24">
        <v>1</v>
      </c>
      <c r="W37" s="24">
        <v>0</v>
      </c>
      <c r="X37" s="29">
        <v>0</v>
      </c>
      <c r="Y37" s="23">
        <v>0</v>
      </c>
      <c r="Z37" s="24">
        <v>0</v>
      </c>
      <c r="AA37" s="24">
        <v>0</v>
      </c>
      <c r="AB37" s="29">
        <v>0</v>
      </c>
      <c r="AC37" s="23">
        <f>AB37</f>
        <v>0</v>
      </c>
      <c r="AD37" s="91"/>
      <c r="AE37" s="21">
        <f>'[2]جدول مواصفات مادة توحيد للصف  ا'!P21</f>
        <v>4</v>
      </c>
      <c r="AF37" s="30">
        <f>'[2]جدول مواصفات مادة توحيد للصف  ا'!Q21</f>
        <v>3</v>
      </c>
      <c r="AG37" s="79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ht="23" thickTop="1" thickBot="1">
      <c r="B38" s="94">
        <f>'[1]جدول مواصفات مادة تفسير للصف  ا'!A22</f>
        <v>15</v>
      </c>
      <c r="C38" s="96" t="str">
        <f>'[2]جدول مواصفات مادة توحيد للصف  ا'!B22</f>
        <v>خطر الشرك</v>
      </c>
      <c r="D38" s="31">
        <f t="shared" si="0"/>
        <v>1</v>
      </c>
      <c r="E38" s="20">
        <v>6.25E-2</v>
      </c>
      <c r="F38" s="21">
        <v>1</v>
      </c>
      <c r="G38" s="22">
        <v>0</v>
      </c>
      <c r="H38" s="29">
        <v>0</v>
      </c>
      <c r="I38" s="23"/>
      <c r="J38" s="24">
        <v>2</v>
      </c>
      <c r="K38" s="24">
        <v>0</v>
      </c>
      <c r="L38" s="29">
        <v>0</v>
      </c>
      <c r="M38" s="23"/>
      <c r="N38" s="24">
        <v>2</v>
      </c>
      <c r="O38" s="24">
        <v>0</v>
      </c>
      <c r="P38" s="29">
        <v>1</v>
      </c>
      <c r="Q38" s="23"/>
      <c r="R38" s="24">
        <v>1</v>
      </c>
      <c r="S38" s="24">
        <v>0</v>
      </c>
      <c r="T38" s="29">
        <v>0</v>
      </c>
      <c r="U38" s="23"/>
      <c r="V38" s="24">
        <v>1</v>
      </c>
      <c r="W38" s="24">
        <v>0</v>
      </c>
      <c r="X38" s="29">
        <v>0</v>
      </c>
      <c r="Y38" s="23"/>
      <c r="Z38" s="24">
        <v>1</v>
      </c>
      <c r="AA38" s="24">
        <v>0</v>
      </c>
      <c r="AB38" s="29">
        <v>0</v>
      </c>
      <c r="AC38" s="23">
        <f>AB38</f>
        <v>0</v>
      </c>
      <c r="AD38" s="91"/>
      <c r="AE38" s="21">
        <f>'[2]جدول مواصفات مادة توحيد للصف  ا'!P22</f>
        <v>11</v>
      </c>
      <c r="AF38" s="30">
        <f>'[2]جدول مواصفات مادة توحيد للصف  ا'!Q22</f>
        <v>2</v>
      </c>
      <c r="AG38" s="79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</row>
    <row r="39" spans="2:139" ht="23" thickTop="1" thickBot="1">
      <c r="B39" s="94">
        <f>'[1]جدول مواصفات مادة تفسير للصف  ا'!A23</f>
        <v>16</v>
      </c>
      <c r="C39" s="96" t="str">
        <f>'[2]جدول مواصفات مادة توحيد للصف  ا'!B23</f>
        <v>الحذر من الشرك</v>
      </c>
      <c r="D39" s="31">
        <f t="shared" si="0"/>
        <v>1</v>
      </c>
      <c r="E39" s="20">
        <v>6.25E-2</v>
      </c>
      <c r="F39" s="21">
        <v>1</v>
      </c>
      <c r="G39" s="22">
        <v>0</v>
      </c>
      <c r="H39" s="29">
        <v>0</v>
      </c>
      <c r="I39" s="23">
        <v>0</v>
      </c>
      <c r="J39" s="24">
        <v>1</v>
      </c>
      <c r="K39" s="24">
        <v>0</v>
      </c>
      <c r="L39" s="29">
        <v>0</v>
      </c>
      <c r="M39" s="23">
        <v>0</v>
      </c>
      <c r="N39" s="24">
        <v>0</v>
      </c>
      <c r="O39" s="24">
        <v>0</v>
      </c>
      <c r="P39" s="29">
        <v>0</v>
      </c>
      <c r="Q39" s="23">
        <v>0</v>
      </c>
      <c r="R39" s="24">
        <v>0</v>
      </c>
      <c r="S39" s="24">
        <v>0</v>
      </c>
      <c r="T39" s="29">
        <v>0</v>
      </c>
      <c r="U39" s="23">
        <v>0</v>
      </c>
      <c r="V39" s="24">
        <v>0</v>
      </c>
      <c r="W39" s="24">
        <v>0</v>
      </c>
      <c r="X39" s="29">
        <v>0</v>
      </c>
      <c r="Y39" s="23">
        <v>0</v>
      </c>
      <c r="Z39" s="24">
        <v>1</v>
      </c>
      <c r="AA39" s="24">
        <v>0</v>
      </c>
      <c r="AB39" s="29">
        <v>0</v>
      </c>
      <c r="AC39" s="23">
        <f>AB39</f>
        <v>0</v>
      </c>
      <c r="AD39" s="91"/>
      <c r="AE39" s="21">
        <f>'[2]جدول مواصفات مادة توحيد للصف  ا'!P23</f>
        <v>5</v>
      </c>
      <c r="AF39" s="30">
        <f>'[2]جدول مواصفات مادة توحيد للصف  ا'!Q23</f>
        <v>2</v>
      </c>
      <c r="AG39" s="79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</row>
    <row r="40" spans="2:139" ht="23" thickTop="1" thickBot="1">
      <c r="B40" s="94">
        <f>'[1]جدول مواصفات مادة تفسير للصف  ا'!A24</f>
        <v>17</v>
      </c>
      <c r="C40" s="96" t="str">
        <f>'[2]جدول مواصفات مادة توحيد للصف  ا'!B24</f>
        <v>الشرك في الربوبية</v>
      </c>
      <c r="D40" s="31">
        <f t="shared" si="0"/>
        <v>1</v>
      </c>
      <c r="E40" s="20">
        <v>3.125E-2</v>
      </c>
      <c r="F40" s="21">
        <v>1</v>
      </c>
      <c r="G40" s="22">
        <v>0</v>
      </c>
      <c r="H40" s="29">
        <v>0</v>
      </c>
      <c r="I40" s="23"/>
      <c r="J40" s="24">
        <v>0</v>
      </c>
      <c r="K40" s="24">
        <v>0</v>
      </c>
      <c r="L40" s="29">
        <v>0</v>
      </c>
      <c r="M40" s="23"/>
      <c r="N40" s="24">
        <v>1</v>
      </c>
      <c r="O40" s="24">
        <v>0</v>
      </c>
      <c r="P40" s="29">
        <v>0</v>
      </c>
      <c r="Q40" s="23"/>
      <c r="R40" s="24">
        <v>0</v>
      </c>
      <c r="S40" s="24">
        <v>0</v>
      </c>
      <c r="T40" s="29">
        <v>0</v>
      </c>
      <c r="U40" s="23"/>
      <c r="V40" s="24">
        <v>1</v>
      </c>
      <c r="W40" s="24">
        <v>0</v>
      </c>
      <c r="X40" s="29">
        <v>0</v>
      </c>
      <c r="Y40" s="23"/>
      <c r="Z40" s="24">
        <v>0</v>
      </c>
      <c r="AA40" s="24">
        <v>0</v>
      </c>
      <c r="AB40" s="29">
        <v>0</v>
      </c>
      <c r="AC40" s="23">
        <f>AB40</f>
        <v>0</v>
      </c>
      <c r="AD40" s="91"/>
      <c r="AE40" s="21">
        <f>'[2]جدول مواصفات مادة توحيد للصف  ا'!P24</f>
        <v>8</v>
      </c>
      <c r="AF40" s="30">
        <f>'[2]جدول مواصفات مادة توحيد للصف  ا'!Q24</f>
        <v>3</v>
      </c>
      <c r="AG40" s="79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</row>
    <row r="41" spans="2:139" ht="23" thickTop="1" thickBot="1">
      <c r="B41" s="94">
        <f>'[1]جدول مواصفات مادة تفسير للصف  ا'!A25</f>
        <v>18</v>
      </c>
      <c r="C41" s="96" t="str">
        <f>'[2]جدول مواصفات مادة توحيد للصف  ا'!B25</f>
        <v>الشرك في الألوهيه</v>
      </c>
      <c r="D41" s="31">
        <f t="shared" si="0"/>
        <v>1</v>
      </c>
      <c r="E41" s="20">
        <v>3.125E-2</v>
      </c>
      <c r="F41" s="21">
        <v>2</v>
      </c>
      <c r="G41" s="22">
        <v>0</v>
      </c>
      <c r="H41" s="29">
        <v>0</v>
      </c>
      <c r="I41" s="23">
        <v>0</v>
      </c>
      <c r="J41" s="24">
        <v>3</v>
      </c>
      <c r="K41" s="24">
        <v>0</v>
      </c>
      <c r="L41" s="29">
        <v>1</v>
      </c>
      <c r="M41" s="23">
        <v>0</v>
      </c>
      <c r="N41" s="24">
        <v>3</v>
      </c>
      <c r="O41" s="24">
        <v>0</v>
      </c>
      <c r="P41" s="29">
        <v>0</v>
      </c>
      <c r="Q41" s="23">
        <v>0</v>
      </c>
      <c r="R41" s="24">
        <v>1</v>
      </c>
      <c r="S41" s="24">
        <v>0</v>
      </c>
      <c r="T41" s="29">
        <v>0</v>
      </c>
      <c r="U41" s="23">
        <v>0</v>
      </c>
      <c r="V41" s="24">
        <v>0</v>
      </c>
      <c r="W41" s="24">
        <v>0</v>
      </c>
      <c r="X41" s="29">
        <v>0</v>
      </c>
      <c r="Y41" s="23">
        <v>0</v>
      </c>
      <c r="Z41" s="24">
        <v>0</v>
      </c>
      <c r="AA41" s="24">
        <v>0</v>
      </c>
      <c r="AB41" s="29">
        <v>0</v>
      </c>
      <c r="AC41" s="23">
        <f>AB41</f>
        <v>0</v>
      </c>
      <c r="AD41" s="91"/>
      <c r="AE41" s="21">
        <f>'[2]جدول مواصفات مادة توحيد للصف  ا'!P25</f>
        <v>5</v>
      </c>
      <c r="AF41" s="30">
        <f>'[2]جدول مواصفات مادة توحيد للصف  ا'!Q25</f>
        <v>2</v>
      </c>
      <c r="AG41" s="79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</row>
    <row r="42" spans="2:139" s="15" customFormat="1" ht="21.5" thickTop="1" thickBot="1">
      <c r="B42" s="90" t="s">
        <v>13</v>
      </c>
      <c r="C42" s="90"/>
      <c r="D42" s="40">
        <f>SUM(D33:D41)</f>
        <v>9</v>
      </c>
      <c r="E42" s="33">
        <f>SUM(E33:E41)</f>
        <v>0.5</v>
      </c>
      <c r="F42" s="38">
        <f>SUM(F33:F41)</f>
        <v>12</v>
      </c>
      <c r="G42" s="33"/>
      <c r="H42" s="41">
        <f>SUM(H33:H41)</f>
        <v>2</v>
      </c>
      <c r="I42" s="34">
        <f>SUM(I33:I41)</f>
        <v>0</v>
      </c>
      <c r="J42" s="39">
        <f>SUM(J33:J41)</f>
        <v>14</v>
      </c>
      <c r="K42" s="33"/>
      <c r="L42" s="41">
        <f>SUM(L33:L41)</f>
        <v>2</v>
      </c>
      <c r="M42" s="35">
        <f>SUM(M33:M41)</f>
        <v>0</v>
      </c>
      <c r="N42" s="39">
        <f>SUM(N33:N41)</f>
        <v>14</v>
      </c>
      <c r="O42" s="33"/>
      <c r="P42" s="41">
        <f>SUM(P33:P41)</f>
        <v>2</v>
      </c>
      <c r="Q42" s="35">
        <f>SUM(Q33:Q41)</f>
        <v>0</v>
      </c>
      <c r="R42" s="39">
        <f>SUM(R33:R41)</f>
        <v>8</v>
      </c>
      <c r="S42" s="33"/>
      <c r="T42" s="41">
        <f>SUM(T33:T41)</f>
        <v>1</v>
      </c>
      <c r="U42" s="36">
        <f>SUM(U33:U41)</f>
        <v>0</v>
      </c>
      <c r="V42" s="39">
        <f>SUM(V33:V41)</f>
        <v>5</v>
      </c>
      <c r="W42" s="33"/>
      <c r="X42" s="41">
        <f>SUM(X33:X41)</f>
        <v>0</v>
      </c>
      <c r="Y42" s="37">
        <f>SUM(Y33:Y41)</f>
        <v>0</v>
      </c>
      <c r="Z42" s="39">
        <f>SUM(Z33:Z41)</f>
        <v>4</v>
      </c>
      <c r="AA42" s="33"/>
      <c r="AB42" s="41">
        <f>SUM(AB33:AB41)</f>
        <v>0</v>
      </c>
      <c r="AC42" s="25">
        <f>SUM(AC33:AC41)</f>
        <v>0</v>
      </c>
      <c r="AD42" s="91"/>
      <c r="AE42" s="21">
        <f>F42+J42+N42+R42+V42+Z42</f>
        <v>57</v>
      </c>
      <c r="AF42" s="42">
        <f>SUM(AF33:AF41)</f>
        <v>20</v>
      </c>
      <c r="AG42" s="79"/>
    </row>
    <row r="43" spans="2:139" s="1" customFormat="1" ht="22.5" thickTop="1">
      <c r="B43" s="18" t="s">
        <v>21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2:139" s="1" customFormat="1">
      <c r="B44" s="18" t="s">
        <v>19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2:139" s="6" customFormat="1" ht="22.5" thickBot="1">
      <c r="B45" s="18" t="s">
        <v>20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2:139" s="6" customFormat="1" ht="30" thickTop="1" thickBot="1">
      <c r="B46" s="58" t="s">
        <v>16</v>
      </c>
      <c r="C46" s="59"/>
      <c r="D46" s="80"/>
      <c r="E46" s="8"/>
      <c r="F46" s="1"/>
      <c r="G46" s="1"/>
      <c r="H46" s="95" t="s">
        <v>42</v>
      </c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3"/>
      <c r="W46" s="7"/>
      <c r="X46" s="7"/>
      <c r="Y46" s="1"/>
      <c r="Z46" s="9"/>
      <c r="AA46" s="9"/>
      <c r="AB46" s="9"/>
      <c r="AC46" s="9"/>
      <c r="AD46" s="9"/>
      <c r="AE46" s="9"/>
      <c r="AF46" s="9"/>
      <c r="AG46" s="18"/>
    </row>
    <row r="47" spans="2:139" s="6" customFormat="1" ht="8" customHeight="1" thickTop="1" thickBo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6"/>
      <c r="AC47" s="16"/>
      <c r="AD47" s="16"/>
      <c r="AE47" s="16"/>
      <c r="AF47" s="16"/>
      <c r="AG47" s="18"/>
    </row>
    <row r="48" spans="2:139" s="6" customFormat="1" ht="28.5" thickTop="1" thickBot="1">
      <c r="B48" s="58" t="s">
        <v>17</v>
      </c>
      <c r="C48" s="59"/>
      <c r="D48" s="80"/>
      <c r="E48" s="2"/>
      <c r="F48" s="1"/>
      <c r="G48" s="1"/>
      <c r="H48" s="81" t="s">
        <v>29</v>
      </c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3"/>
      <c r="W48" s="7"/>
      <c r="X48" s="7"/>
      <c r="Y48" s="1"/>
      <c r="Z48" s="63" t="s">
        <v>39</v>
      </c>
      <c r="AA48" s="64"/>
      <c r="AB48" s="64"/>
      <c r="AC48" s="64"/>
      <c r="AD48" s="64"/>
      <c r="AE48" s="64"/>
      <c r="AF48" s="65"/>
      <c r="AG48" s="18"/>
    </row>
    <row r="49" spans="2:33" s="6" customFormat="1" ht="8" customHeight="1" thickTop="1" thickBo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8"/>
    </row>
    <row r="50" spans="2:33" s="6" customFormat="1" ht="26" thickTop="1" thickBot="1">
      <c r="B50" s="58" t="s">
        <v>30</v>
      </c>
      <c r="C50" s="59"/>
      <c r="D50" s="26">
        <v>40</v>
      </c>
      <c r="E50" s="17"/>
      <c r="F50" s="2"/>
      <c r="G50" s="2"/>
      <c r="H50" s="17"/>
      <c r="I50" s="17"/>
      <c r="J50" s="17"/>
      <c r="K50" s="17"/>
      <c r="L50" s="2"/>
      <c r="M50" s="56"/>
      <c r="N50" s="60" t="s">
        <v>34</v>
      </c>
      <c r="O50" s="61"/>
      <c r="P50" s="62"/>
      <c r="Q50" s="56"/>
      <c r="R50" s="17"/>
      <c r="S50" s="17"/>
      <c r="T50" s="17"/>
      <c r="U50" s="17"/>
      <c r="V50" s="17"/>
      <c r="W50" s="17"/>
      <c r="X50" s="17"/>
      <c r="Y50" s="17"/>
      <c r="Z50" s="63" t="s">
        <v>33</v>
      </c>
      <c r="AA50" s="64"/>
      <c r="AB50" s="64"/>
      <c r="AC50" s="64"/>
      <c r="AD50" s="64"/>
      <c r="AE50" s="64"/>
      <c r="AF50" s="65"/>
      <c r="AG50" s="18"/>
    </row>
    <row r="51" spans="2:33" s="6" customFormat="1" ht="8" customHeight="1" thickTop="1" thickBo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8"/>
    </row>
    <row r="52" spans="2:33" s="6" customFormat="1" ht="24" thickTop="1" thickBot="1">
      <c r="B52" s="66" t="s">
        <v>18</v>
      </c>
      <c r="C52" s="66" t="s">
        <v>31</v>
      </c>
      <c r="D52" s="87" t="s">
        <v>0</v>
      </c>
      <c r="E52" s="71" t="s">
        <v>1</v>
      </c>
      <c r="F52" s="72" t="s">
        <v>2</v>
      </c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19"/>
      <c r="AE52" s="84" t="s">
        <v>3</v>
      </c>
      <c r="AF52" s="84" t="s">
        <v>15</v>
      </c>
      <c r="AG52" s="18"/>
    </row>
    <row r="53" spans="2:33" s="6" customFormat="1" ht="24" thickTop="1" thickBot="1">
      <c r="B53" s="67"/>
      <c r="C53" s="67"/>
      <c r="D53" s="88"/>
      <c r="E53" s="71"/>
      <c r="F53" s="72" t="s">
        <v>4</v>
      </c>
      <c r="G53" s="72"/>
      <c r="H53" s="72"/>
      <c r="I53" s="72"/>
      <c r="J53" s="72" t="s">
        <v>5</v>
      </c>
      <c r="K53" s="72"/>
      <c r="L53" s="72"/>
      <c r="M53" s="72"/>
      <c r="N53" s="72" t="s">
        <v>6</v>
      </c>
      <c r="O53" s="72"/>
      <c r="P53" s="72"/>
      <c r="Q53" s="72"/>
      <c r="R53" s="72" t="s">
        <v>7</v>
      </c>
      <c r="S53" s="72"/>
      <c r="T53" s="72"/>
      <c r="U53" s="72"/>
      <c r="V53" s="72" t="s">
        <v>8</v>
      </c>
      <c r="W53" s="72"/>
      <c r="X53" s="72"/>
      <c r="Y53" s="72"/>
      <c r="Z53" s="72" t="s">
        <v>9</v>
      </c>
      <c r="AA53" s="72"/>
      <c r="AB53" s="72"/>
      <c r="AC53" s="72"/>
      <c r="AD53" s="19"/>
      <c r="AE53" s="85"/>
      <c r="AF53" s="85"/>
      <c r="AG53" s="18"/>
    </row>
    <row r="54" spans="2:33" s="6" customFormat="1" ht="23" thickTop="1" thickBot="1">
      <c r="B54" s="68"/>
      <c r="C54" s="68"/>
      <c r="D54" s="89"/>
      <c r="E54" s="71"/>
      <c r="F54" s="43" t="s">
        <v>10</v>
      </c>
      <c r="G54" s="43" t="s">
        <v>11</v>
      </c>
      <c r="H54" s="28" t="s">
        <v>12</v>
      </c>
      <c r="I54" s="43" t="s">
        <v>14</v>
      </c>
      <c r="J54" s="43" t="s">
        <v>10</v>
      </c>
      <c r="K54" s="43" t="s">
        <v>11</v>
      </c>
      <c r="L54" s="28" t="s">
        <v>12</v>
      </c>
      <c r="M54" s="43" t="s">
        <v>14</v>
      </c>
      <c r="N54" s="43" t="s">
        <v>10</v>
      </c>
      <c r="O54" s="43" t="s">
        <v>11</v>
      </c>
      <c r="P54" s="28" t="s">
        <v>12</v>
      </c>
      <c r="Q54" s="43" t="s">
        <v>14</v>
      </c>
      <c r="R54" s="43" t="s">
        <v>10</v>
      </c>
      <c r="S54" s="43" t="s">
        <v>11</v>
      </c>
      <c r="T54" s="28" t="s">
        <v>12</v>
      </c>
      <c r="U54" s="43" t="s">
        <v>14</v>
      </c>
      <c r="V54" s="43" t="s">
        <v>10</v>
      </c>
      <c r="W54" s="43" t="s">
        <v>11</v>
      </c>
      <c r="X54" s="28" t="s">
        <v>12</v>
      </c>
      <c r="Y54" s="43" t="s">
        <v>14</v>
      </c>
      <c r="Z54" s="43" t="s">
        <v>10</v>
      </c>
      <c r="AA54" s="43" t="s">
        <v>11</v>
      </c>
      <c r="AB54" s="28" t="s">
        <v>12</v>
      </c>
      <c r="AC54" s="43" t="s">
        <v>14</v>
      </c>
      <c r="AD54" s="91"/>
      <c r="AE54" s="86"/>
      <c r="AF54" s="86"/>
      <c r="AG54" s="18"/>
    </row>
    <row r="55" spans="2:33" s="6" customFormat="1" ht="29" thickTop="1" thickBot="1">
      <c r="B55" s="31">
        <f>'[1]جدول مواصفات مادة تفسير للصف  ا'!A26</f>
        <v>19</v>
      </c>
      <c r="C55" s="97" t="str">
        <f>'[2]جدول مواصفات مادة توحيد للصف  ا'!B26</f>
        <v>حماية النبي صلى الله عليه وسلم للتوحيد وسده الطرق الموصلةإلى الشرك</v>
      </c>
      <c r="D55" s="31">
        <v>1</v>
      </c>
      <c r="E55" s="20">
        <v>6.25E-2</v>
      </c>
      <c r="F55" s="21">
        <v>2</v>
      </c>
      <c r="G55" s="22">
        <v>0</v>
      </c>
      <c r="H55" s="29">
        <v>0</v>
      </c>
      <c r="I55" s="23">
        <v>0</v>
      </c>
      <c r="J55" s="24">
        <v>2</v>
      </c>
      <c r="K55" s="24">
        <v>0</v>
      </c>
      <c r="L55" s="29">
        <v>0</v>
      </c>
      <c r="M55" s="23">
        <v>0</v>
      </c>
      <c r="N55" s="24">
        <v>3</v>
      </c>
      <c r="O55" s="24">
        <v>0</v>
      </c>
      <c r="P55" s="29">
        <v>1</v>
      </c>
      <c r="Q55" s="23">
        <v>0</v>
      </c>
      <c r="R55" s="24">
        <v>1</v>
      </c>
      <c r="S55" s="24">
        <v>0</v>
      </c>
      <c r="T55" s="29">
        <v>0</v>
      </c>
      <c r="U55" s="23">
        <v>0</v>
      </c>
      <c r="V55" s="24">
        <v>1</v>
      </c>
      <c r="W55" s="24">
        <v>0</v>
      </c>
      <c r="X55" s="29">
        <v>0</v>
      </c>
      <c r="Y55" s="23">
        <v>0</v>
      </c>
      <c r="Z55" s="24">
        <v>1</v>
      </c>
      <c r="AA55" s="24">
        <v>0</v>
      </c>
      <c r="AB55" s="29">
        <v>0</v>
      </c>
      <c r="AC55" s="23">
        <f>AB55</f>
        <v>0</v>
      </c>
      <c r="AD55" s="91"/>
      <c r="AE55" s="21">
        <f>'[1]جدول مواصفات مادة تفسير للصف  ا'!P26</f>
        <v>4</v>
      </c>
      <c r="AF55" s="30">
        <f>'[1]جدول مواصفات مادة تفسير للصف  ا'!Q20</f>
        <v>1</v>
      </c>
      <c r="AG55" s="18"/>
    </row>
    <row r="56" spans="2:33" s="6" customFormat="1" ht="23" thickTop="1" thickBot="1">
      <c r="B56" s="30">
        <f>'[1]جدول مواصفات مادة تفسير للصف  ا'!A27</f>
        <v>20</v>
      </c>
      <c r="C56" s="97" t="str">
        <f>'[2]جدول مواصفات مادة توحيد للصف  ا'!B27</f>
        <v>وقوع الشرك في هذه الأمة</v>
      </c>
      <c r="D56" s="31">
        <v>1</v>
      </c>
      <c r="E56" s="20">
        <v>6.25E-2</v>
      </c>
      <c r="F56" s="21">
        <v>2</v>
      </c>
      <c r="G56" s="22">
        <v>0</v>
      </c>
      <c r="H56" s="29">
        <v>0</v>
      </c>
      <c r="I56" s="23"/>
      <c r="J56" s="24">
        <v>1</v>
      </c>
      <c r="K56" s="24">
        <v>0</v>
      </c>
      <c r="L56" s="29">
        <v>0</v>
      </c>
      <c r="M56" s="23"/>
      <c r="N56" s="24">
        <v>3</v>
      </c>
      <c r="O56" s="24">
        <v>0</v>
      </c>
      <c r="P56" s="29">
        <v>1</v>
      </c>
      <c r="Q56" s="23"/>
      <c r="R56" s="24">
        <v>1</v>
      </c>
      <c r="S56" s="24">
        <v>0</v>
      </c>
      <c r="T56" s="29">
        <v>0</v>
      </c>
      <c r="U56" s="23"/>
      <c r="V56" s="24">
        <v>1</v>
      </c>
      <c r="W56" s="24">
        <v>0</v>
      </c>
      <c r="X56" s="29">
        <v>0</v>
      </c>
      <c r="Y56" s="23"/>
      <c r="Z56" s="24">
        <v>1</v>
      </c>
      <c r="AA56" s="24">
        <v>0</v>
      </c>
      <c r="AB56" s="29">
        <v>0</v>
      </c>
      <c r="AC56" s="23"/>
      <c r="AD56" s="91"/>
      <c r="AE56" s="21">
        <f>'[1]جدول مواصفات مادة تفسير للصف  ا'!P27</f>
        <v>4</v>
      </c>
      <c r="AF56" s="30">
        <f>'[1]جدول مواصفات مادة تفسير للصف  ا'!Q21</f>
        <v>1</v>
      </c>
      <c r="AG56" s="18"/>
    </row>
    <row r="57" spans="2:33" s="6" customFormat="1" ht="23" thickTop="1" thickBot="1">
      <c r="B57" s="90" t="s">
        <v>13</v>
      </c>
      <c r="C57" s="90"/>
      <c r="D57" s="40">
        <f>SUM(D55:D56)</f>
        <v>2</v>
      </c>
      <c r="E57" s="33">
        <f>SUM(E55:E56)</f>
        <v>0.125</v>
      </c>
      <c r="F57" s="38">
        <f>SUM(F55:F56)</f>
        <v>4</v>
      </c>
      <c r="G57" s="33"/>
      <c r="H57" s="41">
        <f>SUM(H55:H56)</f>
        <v>0</v>
      </c>
      <c r="I57" s="34">
        <f>SUM(I55:I56)</f>
        <v>0</v>
      </c>
      <c r="J57" s="39">
        <f>SUM(J55:J56)</f>
        <v>3</v>
      </c>
      <c r="K57" s="33"/>
      <c r="L57" s="41">
        <f>SUM(L55:L56)</f>
        <v>0</v>
      </c>
      <c r="M57" s="35">
        <f>SUM(M55:M56)</f>
        <v>0</v>
      </c>
      <c r="N57" s="39">
        <f>SUM(N55:N56)</f>
        <v>6</v>
      </c>
      <c r="O57" s="33"/>
      <c r="P57" s="41">
        <f>SUM(P55:P56)</f>
        <v>2</v>
      </c>
      <c r="Q57" s="35">
        <f>SUM(Q55:Q56)</f>
        <v>0</v>
      </c>
      <c r="R57" s="39">
        <f>SUM(R55:R56)</f>
        <v>2</v>
      </c>
      <c r="S57" s="33"/>
      <c r="T57" s="41">
        <f>SUM(T55:T56)</f>
        <v>0</v>
      </c>
      <c r="U57" s="36">
        <f>SUM(U55:U56)</f>
        <v>0</v>
      </c>
      <c r="V57" s="39">
        <f>SUM(V55:V56)</f>
        <v>2</v>
      </c>
      <c r="W57" s="33"/>
      <c r="X57" s="41">
        <f>SUM(X55:X56)</f>
        <v>0</v>
      </c>
      <c r="Y57" s="37">
        <f>SUM(Y55:Y56)</f>
        <v>0</v>
      </c>
      <c r="Z57" s="39">
        <f>SUM(Z55:Z56)</f>
        <v>2</v>
      </c>
      <c r="AA57" s="33"/>
      <c r="AB57" s="41">
        <f>SUM(AB55:AB56)</f>
        <v>0</v>
      </c>
      <c r="AC57" s="25">
        <f>SUM(AC55:AC56)</f>
        <v>0</v>
      </c>
      <c r="AD57" s="91"/>
      <c r="AE57" s="21">
        <f>F57+J57+N57+R57+V57+Z57</f>
        <v>19</v>
      </c>
      <c r="AF57" s="42">
        <f>SUM(AF55:AF56)</f>
        <v>2</v>
      </c>
      <c r="AG57" s="18"/>
    </row>
    <row r="58" spans="2:33" s="6" customFormat="1" ht="22.5" thickTop="1">
      <c r="B58" s="18" t="s">
        <v>21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</row>
    <row r="59" spans="2:33" s="6" customFormat="1">
      <c r="B59" s="18" t="s">
        <v>19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</row>
    <row r="60" spans="2:33" s="6" customFormat="1" ht="22.5" thickBot="1">
      <c r="B60" s="18" t="s">
        <v>20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</row>
    <row r="61" spans="2:33" s="1" customFormat="1" ht="30" thickTop="1" thickBot="1">
      <c r="B61" s="58" t="s">
        <v>16</v>
      </c>
      <c r="C61" s="59"/>
      <c r="D61" s="80"/>
      <c r="E61" s="8"/>
      <c r="H61" s="81" t="s">
        <v>43</v>
      </c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3"/>
      <c r="W61" s="7"/>
      <c r="X61" s="7"/>
      <c r="Z61" s="9"/>
      <c r="AA61" s="9"/>
      <c r="AB61" s="9"/>
      <c r="AC61" s="9"/>
      <c r="AD61" s="9"/>
      <c r="AE61" s="9"/>
      <c r="AF61" s="9"/>
      <c r="AG61" s="18"/>
    </row>
    <row r="62" spans="2:33" s="1" customFormat="1" ht="8.25" customHeight="1" thickTop="1" thickBot="1">
      <c r="AB62" s="16"/>
      <c r="AC62" s="16"/>
      <c r="AD62" s="16"/>
      <c r="AE62" s="16"/>
      <c r="AF62" s="16"/>
      <c r="AG62" s="18"/>
    </row>
    <row r="63" spans="2:33" s="1" customFormat="1" ht="28.5" thickTop="1" thickBot="1">
      <c r="B63" s="58" t="s">
        <v>17</v>
      </c>
      <c r="C63" s="59"/>
      <c r="D63" s="80"/>
      <c r="E63" s="2"/>
      <c r="H63" s="81" t="s">
        <v>29</v>
      </c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3"/>
      <c r="W63" s="7"/>
      <c r="X63" s="7"/>
      <c r="Z63" s="63" t="s">
        <v>39</v>
      </c>
      <c r="AA63" s="64"/>
      <c r="AB63" s="64"/>
      <c r="AC63" s="64"/>
      <c r="AD63" s="64"/>
      <c r="AE63" s="64"/>
      <c r="AF63" s="65"/>
      <c r="AG63" s="18"/>
    </row>
    <row r="64" spans="2:33" s="1" customFormat="1" ht="5.5" customHeight="1" thickTop="1" thickBot="1">
      <c r="AG64" s="18"/>
    </row>
    <row r="65" spans="2:33" s="2" customFormat="1" ht="26" thickTop="1" thickBot="1">
      <c r="B65" s="58" t="s">
        <v>30</v>
      </c>
      <c r="C65" s="59"/>
      <c r="D65" s="26">
        <v>40</v>
      </c>
      <c r="E65" s="17"/>
      <c r="H65" s="17"/>
      <c r="I65" s="17"/>
      <c r="J65" s="17"/>
      <c r="K65" s="17"/>
      <c r="M65" s="56"/>
      <c r="N65" s="60" t="s">
        <v>34</v>
      </c>
      <c r="O65" s="61"/>
      <c r="P65" s="62"/>
      <c r="Q65" s="56"/>
      <c r="R65" s="17"/>
      <c r="S65" s="17"/>
      <c r="T65" s="17"/>
      <c r="U65" s="17"/>
      <c r="V65" s="17"/>
      <c r="W65" s="17"/>
      <c r="X65" s="17"/>
      <c r="Y65" s="17"/>
      <c r="Z65" s="63" t="s">
        <v>35</v>
      </c>
      <c r="AA65" s="64"/>
      <c r="AB65" s="64"/>
      <c r="AC65" s="64"/>
      <c r="AD65" s="64"/>
      <c r="AE65" s="64"/>
      <c r="AF65" s="65"/>
      <c r="AG65" s="18"/>
    </row>
    <row r="66" spans="2:33" s="2" customFormat="1" ht="9" customHeight="1" thickTop="1">
      <c r="AG66" s="18"/>
    </row>
    <row r="67" spans="2:33" s="6" customFormat="1" ht="9" customHeight="1" thickBot="1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</row>
    <row r="68" spans="2:33" s="6" customFormat="1" ht="24.75" customHeight="1" thickTop="1" thickBot="1">
      <c r="B68" s="70" t="s">
        <v>45</v>
      </c>
      <c r="C68" s="70"/>
      <c r="D68" s="69" t="s">
        <v>0</v>
      </c>
      <c r="E68" s="71" t="s">
        <v>1</v>
      </c>
      <c r="F68" s="72" t="s">
        <v>2</v>
      </c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44"/>
      <c r="AE68" s="69" t="s">
        <v>3</v>
      </c>
      <c r="AF68" s="69" t="s">
        <v>15</v>
      </c>
      <c r="AG68" s="5"/>
    </row>
    <row r="69" spans="2:33" s="1" customFormat="1" ht="24.75" customHeight="1" thickTop="1" thickBot="1">
      <c r="B69" s="70"/>
      <c r="C69" s="70"/>
      <c r="D69" s="69"/>
      <c r="E69" s="71"/>
      <c r="F69" s="72" t="s">
        <v>4</v>
      </c>
      <c r="G69" s="72"/>
      <c r="H69" s="72"/>
      <c r="I69" s="72"/>
      <c r="J69" s="72" t="s">
        <v>5</v>
      </c>
      <c r="K69" s="72"/>
      <c r="L69" s="72"/>
      <c r="M69" s="72"/>
      <c r="N69" s="72" t="s">
        <v>6</v>
      </c>
      <c r="O69" s="72"/>
      <c r="P69" s="72"/>
      <c r="Q69" s="72"/>
      <c r="R69" s="72" t="s">
        <v>7</v>
      </c>
      <c r="S69" s="72"/>
      <c r="T69" s="72"/>
      <c r="U69" s="72"/>
      <c r="V69" s="72" t="s">
        <v>8</v>
      </c>
      <c r="W69" s="72"/>
      <c r="X69" s="72"/>
      <c r="Y69" s="72"/>
      <c r="Z69" s="72" t="s">
        <v>9</v>
      </c>
      <c r="AA69" s="72"/>
      <c r="AB69" s="72"/>
      <c r="AC69" s="72"/>
      <c r="AD69" s="51"/>
      <c r="AE69" s="69"/>
      <c r="AF69" s="69"/>
      <c r="AG69" s="2"/>
    </row>
    <row r="70" spans="2:33" s="1" customFormat="1" ht="24.75" customHeight="1" thickTop="1" thickBot="1">
      <c r="B70" s="70"/>
      <c r="C70" s="70"/>
      <c r="D70" s="69"/>
      <c r="E70" s="71"/>
      <c r="F70" s="43" t="s">
        <v>10</v>
      </c>
      <c r="G70" s="43" t="s">
        <v>11</v>
      </c>
      <c r="H70" s="28" t="s">
        <v>12</v>
      </c>
      <c r="I70" s="43" t="s">
        <v>14</v>
      </c>
      <c r="J70" s="43" t="s">
        <v>10</v>
      </c>
      <c r="K70" s="43" t="s">
        <v>11</v>
      </c>
      <c r="L70" s="28" t="s">
        <v>12</v>
      </c>
      <c r="M70" s="43" t="s">
        <v>14</v>
      </c>
      <c r="N70" s="43" t="s">
        <v>10</v>
      </c>
      <c r="O70" s="43" t="s">
        <v>11</v>
      </c>
      <c r="P70" s="28" t="s">
        <v>12</v>
      </c>
      <c r="Q70" s="43" t="s">
        <v>14</v>
      </c>
      <c r="R70" s="43" t="s">
        <v>10</v>
      </c>
      <c r="S70" s="43" t="s">
        <v>11</v>
      </c>
      <c r="T70" s="28" t="s">
        <v>12</v>
      </c>
      <c r="U70" s="43" t="s">
        <v>14</v>
      </c>
      <c r="V70" s="43" t="s">
        <v>10</v>
      </c>
      <c r="W70" s="43" t="s">
        <v>11</v>
      </c>
      <c r="X70" s="28" t="s">
        <v>12</v>
      </c>
      <c r="Y70" s="43" t="s">
        <v>14</v>
      </c>
      <c r="Z70" s="43" t="s">
        <v>10</v>
      </c>
      <c r="AA70" s="43" t="s">
        <v>11</v>
      </c>
      <c r="AB70" s="28" t="s">
        <v>12</v>
      </c>
      <c r="AC70" s="43" t="s">
        <v>14</v>
      </c>
      <c r="AD70" s="51"/>
      <c r="AE70" s="69"/>
      <c r="AF70" s="69"/>
      <c r="AG70" s="2"/>
    </row>
    <row r="71" spans="2:33" s="1" customFormat="1" ht="24.75" customHeight="1" thickTop="1" thickBot="1">
      <c r="B71" s="70"/>
      <c r="C71" s="70"/>
      <c r="D71" s="52">
        <v>20</v>
      </c>
      <c r="E71" s="53" t="e">
        <f>E19+E40+#REF!</f>
        <v>#REF!</v>
      </c>
      <c r="F71" s="54">
        <f t="shared" ref="F71:AB71" si="1">F19</f>
        <v>15</v>
      </c>
      <c r="G71" s="54">
        <f t="shared" si="1"/>
        <v>0</v>
      </c>
      <c r="H71" s="57">
        <f t="shared" si="1"/>
        <v>3</v>
      </c>
      <c r="I71" s="54">
        <f t="shared" si="1"/>
        <v>0</v>
      </c>
      <c r="J71" s="54">
        <f t="shared" si="1"/>
        <v>24</v>
      </c>
      <c r="K71" s="54">
        <f t="shared" si="1"/>
        <v>0</v>
      </c>
      <c r="L71" s="57">
        <f t="shared" si="1"/>
        <v>3</v>
      </c>
      <c r="M71" s="54">
        <f t="shared" si="1"/>
        <v>0</v>
      </c>
      <c r="N71" s="54">
        <f t="shared" si="1"/>
        <v>26</v>
      </c>
      <c r="O71" s="54">
        <f t="shared" si="1"/>
        <v>0</v>
      </c>
      <c r="P71" s="57">
        <f t="shared" si="1"/>
        <v>6</v>
      </c>
      <c r="Q71" s="54">
        <f t="shared" si="1"/>
        <v>0</v>
      </c>
      <c r="R71" s="54">
        <f t="shared" si="1"/>
        <v>14</v>
      </c>
      <c r="S71" s="54">
        <f t="shared" si="1"/>
        <v>0</v>
      </c>
      <c r="T71" s="57">
        <f t="shared" si="1"/>
        <v>2</v>
      </c>
      <c r="U71" s="54">
        <f t="shared" si="1"/>
        <v>0</v>
      </c>
      <c r="V71" s="54">
        <f t="shared" si="1"/>
        <v>13</v>
      </c>
      <c r="W71" s="54">
        <f t="shared" si="1"/>
        <v>0</v>
      </c>
      <c r="X71" s="57">
        <f t="shared" si="1"/>
        <v>0</v>
      </c>
      <c r="Y71" s="54">
        <f t="shared" si="1"/>
        <v>0</v>
      </c>
      <c r="Z71" s="54">
        <f t="shared" si="1"/>
        <v>15</v>
      </c>
      <c r="AA71" s="54">
        <f t="shared" si="1"/>
        <v>0</v>
      </c>
      <c r="AB71" s="57">
        <f t="shared" si="1"/>
        <v>1</v>
      </c>
      <c r="AC71" s="55">
        <f t="shared" ref="AC71:AD71" si="2">AC$19+AC$40</f>
        <v>0</v>
      </c>
      <c r="AD71" s="55">
        <f t="shared" si="2"/>
        <v>0</v>
      </c>
      <c r="AE71" s="54">
        <v>115</v>
      </c>
      <c r="AF71" s="42">
        <v>40</v>
      </c>
      <c r="AG71" s="2"/>
    </row>
    <row r="72" spans="2:33" s="1" customFormat="1" ht="23" thickTop="1" thickBo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s="1" customFormat="1" ht="22.5" customHeight="1" thickTop="1" thickBot="1">
      <c r="B73" s="70" t="s">
        <v>44</v>
      </c>
      <c r="C73" s="70"/>
      <c r="D73" s="73" t="s">
        <v>0</v>
      </c>
      <c r="E73" s="74" t="s">
        <v>1</v>
      </c>
      <c r="F73" s="75" t="s">
        <v>22</v>
      </c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44"/>
      <c r="AE73" s="93" t="s">
        <v>25</v>
      </c>
      <c r="AF73" s="93"/>
      <c r="AG73" s="2"/>
    </row>
    <row r="74" spans="2:33" s="1" customFormat="1" ht="27.5" thickTop="1" thickBot="1">
      <c r="B74" s="70"/>
      <c r="C74" s="70"/>
      <c r="D74" s="73"/>
      <c r="E74" s="74"/>
      <c r="F74" s="77" t="s">
        <v>23</v>
      </c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45"/>
      <c r="R74" s="77" t="s">
        <v>24</v>
      </c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45"/>
      <c r="AD74" s="46"/>
      <c r="AE74" s="47" t="s">
        <v>26</v>
      </c>
      <c r="AF74" s="48" t="s">
        <v>27</v>
      </c>
      <c r="AG74" s="2"/>
    </row>
    <row r="75" spans="2:33" s="1" customFormat="1" ht="27.5" thickTop="1" thickBot="1">
      <c r="B75" s="70"/>
      <c r="C75" s="70"/>
      <c r="D75" s="73"/>
      <c r="E75" s="74"/>
      <c r="F75" s="77" t="s">
        <v>36</v>
      </c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45"/>
      <c r="R75" s="77" t="s">
        <v>37</v>
      </c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45"/>
      <c r="AD75" s="46"/>
      <c r="AE75" s="49">
        <f>AE71</f>
        <v>115</v>
      </c>
      <c r="AF75" s="50">
        <f>AF71</f>
        <v>40</v>
      </c>
      <c r="AG75" s="2"/>
    </row>
    <row r="76" spans="2:33" s="1" customFormat="1" ht="27.5" thickTop="1" thickBot="1">
      <c r="B76" s="70"/>
      <c r="C76" s="70"/>
      <c r="D76" s="73"/>
      <c r="E76" s="74"/>
      <c r="F76" s="77" t="s">
        <v>40</v>
      </c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45"/>
      <c r="R76" s="77" t="s">
        <v>41</v>
      </c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45"/>
      <c r="AD76" s="46"/>
      <c r="AE76" s="92" t="s">
        <v>38</v>
      </c>
      <c r="AF76" s="92"/>
      <c r="AG76" s="2"/>
    </row>
    <row r="77" spans="2:33" s="1" customFormat="1" ht="22.5" thickTop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2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2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2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s="1" customForma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s="1" customForma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s="1" customForma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s="1" customForma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s="1" customForma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s="1" customForma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s="1" customForma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s="1" customForma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  <row r="2560" spans="3:33"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  <c r="AG2560" s="2"/>
    </row>
    <row r="2561" spans="3:33"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  <c r="AG2561" s="2"/>
    </row>
    <row r="2562" spans="3:33"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  <c r="AG2562" s="2"/>
    </row>
    <row r="2563" spans="3:33"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  <c r="AG2563" s="2"/>
    </row>
    <row r="2564" spans="3:33"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  <c r="AG2564" s="2"/>
    </row>
    <row r="2565" spans="3:33"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  <c r="AG2565" s="2"/>
    </row>
    <row r="2566" spans="3:33"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  <c r="AG2566" s="2"/>
    </row>
    <row r="2567" spans="3:33"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  <c r="AG2567" s="2"/>
    </row>
  </sheetData>
  <mergeCells count="103">
    <mergeCell ref="N65:P65"/>
    <mergeCell ref="AE76:AF76"/>
    <mergeCell ref="N5:P5"/>
    <mergeCell ref="N28:P28"/>
    <mergeCell ref="B46:D46"/>
    <mergeCell ref="H46:V46"/>
    <mergeCell ref="B48:D48"/>
    <mergeCell ref="H48:V48"/>
    <mergeCell ref="Z48:AF48"/>
    <mergeCell ref="B50:C50"/>
    <mergeCell ref="N50:P50"/>
    <mergeCell ref="Z50:AF50"/>
    <mergeCell ref="B52:B54"/>
    <mergeCell ref="C52:C54"/>
    <mergeCell ref="D52:D54"/>
    <mergeCell ref="E52:E54"/>
    <mergeCell ref="B65:C65"/>
    <mergeCell ref="Z65:AF65"/>
    <mergeCell ref="AD9:AD19"/>
    <mergeCell ref="B63:D63"/>
    <mergeCell ref="H63:V63"/>
    <mergeCell ref="Z63:AF63"/>
    <mergeCell ref="B68:C71"/>
    <mergeCell ref="AE73:AF73"/>
    <mergeCell ref="AF68:AF70"/>
    <mergeCell ref="AG24:AG42"/>
    <mergeCell ref="AD32:AD42"/>
    <mergeCell ref="B42:C42"/>
    <mergeCell ref="B61:D61"/>
    <mergeCell ref="H61:V61"/>
    <mergeCell ref="Z28:AF28"/>
    <mergeCell ref="B30:B32"/>
    <mergeCell ref="F52:AC52"/>
    <mergeCell ref="AE52:AE54"/>
    <mergeCell ref="AF52:AF54"/>
    <mergeCell ref="F53:I53"/>
    <mergeCell ref="J53:M53"/>
    <mergeCell ref="N53:Q53"/>
    <mergeCell ref="R53:U53"/>
    <mergeCell ref="V53:Y53"/>
    <mergeCell ref="Z53:AC53"/>
    <mergeCell ref="AD54:AD57"/>
    <mergeCell ref="B57:C57"/>
    <mergeCell ref="AF30:AF32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AG1:AG19"/>
    <mergeCell ref="B3:D3"/>
    <mergeCell ref="H3:V3"/>
    <mergeCell ref="Z3:AF3"/>
    <mergeCell ref="B5:C5"/>
    <mergeCell ref="Z5:AF5"/>
    <mergeCell ref="AE7:AE9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E30:AE32"/>
    <mergeCell ref="AE68:AE70"/>
    <mergeCell ref="B73:C76"/>
    <mergeCell ref="D68:D70"/>
    <mergeCell ref="E68:E70"/>
    <mergeCell ref="F68:AC68"/>
    <mergeCell ref="F69:I69"/>
    <mergeCell ref="D73:D76"/>
    <mergeCell ref="E73:E76"/>
    <mergeCell ref="F73:AC73"/>
    <mergeCell ref="J69:M69"/>
    <mergeCell ref="R69:U69"/>
    <mergeCell ref="V69:Y69"/>
    <mergeCell ref="Z69:AC69"/>
    <mergeCell ref="N69:Q69"/>
    <mergeCell ref="R74:AB74"/>
    <mergeCell ref="F74:P74"/>
    <mergeCell ref="F75:P75"/>
    <mergeCell ref="R75:AB75"/>
    <mergeCell ref="F76:P76"/>
    <mergeCell ref="R76:AB7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mlak</cp:lastModifiedBy>
  <cp:lastPrinted>2020-12-24T07:18:37Z</cp:lastPrinted>
  <dcterms:created xsi:type="dcterms:W3CDTF">1996-10-14T23:33:28Z</dcterms:created>
  <dcterms:modified xsi:type="dcterms:W3CDTF">2020-12-26T20:14:03Z</dcterms:modified>
</cp:coreProperties>
</file>