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6" windowHeight="11160"/>
  </bookViews>
  <sheets>
    <sheet name="العلوم  - 3م - ف1 - للنشر" sheetId="23" r:id="rId1"/>
  </sheets>
  <calcPr calcId="144525"/>
</workbook>
</file>

<file path=xl/calcChain.xml><?xml version="1.0" encoding="utf-8"?>
<calcChain xmlns="http://schemas.openxmlformats.org/spreadsheetml/2006/main">
  <c r="AC10" i="23" l="1"/>
  <c r="AC14" i="23"/>
  <c r="AC15" i="23"/>
  <c r="AC16" i="23"/>
  <c r="AC17" i="23"/>
  <c r="AC18" i="23"/>
  <c r="F19" i="23"/>
  <c r="H19" i="23"/>
  <c r="I19" i="23"/>
  <c r="J19" i="23"/>
  <c r="L19" i="23"/>
  <c r="M19" i="23"/>
  <c r="N19" i="23"/>
  <c r="P19" i="23"/>
  <c r="Q19" i="23"/>
  <c r="R19" i="23"/>
  <c r="T19" i="23"/>
  <c r="U19" i="23"/>
  <c r="V19" i="23"/>
  <c r="X19" i="23"/>
  <c r="Y19" i="23"/>
  <c r="Z19" i="23"/>
  <c r="AB19" i="23"/>
  <c r="AE19" i="23"/>
  <c r="AF19" i="23"/>
  <c r="AC33" i="23"/>
  <c r="AC34" i="23" s="1"/>
  <c r="F34" i="23"/>
  <c r="H34" i="23"/>
  <c r="I34" i="23"/>
  <c r="J34" i="23"/>
  <c r="L34" i="23"/>
  <c r="M34" i="23"/>
  <c r="N34" i="23"/>
  <c r="P34" i="23"/>
  <c r="Q34" i="23"/>
  <c r="R34" i="23"/>
  <c r="T34" i="23"/>
  <c r="U34" i="23"/>
  <c r="V34" i="23"/>
  <c r="X34" i="23"/>
  <c r="Y34" i="23"/>
  <c r="Z34" i="23"/>
  <c r="AB34" i="23"/>
  <c r="AE34" i="23"/>
  <c r="AF34" i="23"/>
  <c r="AC19" i="23" l="1"/>
  <c r="E19" i="23"/>
  <c r="D19" i="23"/>
  <c r="AE49" i="23" l="1"/>
  <c r="AE53" i="23" s="1"/>
  <c r="AF49" i="23"/>
  <c r="AF53" i="23" s="1"/>
  <c r="E49" i="23"/>
  <c r="G49" i="23"/>
  <c r="I49" i="23"/>
  <c r="K49" i="23"/>
  <c r="M49" i="23"/>
  <c r="O49" i="23"/>
  <c r="Q49" i="23"/>
  <c r="S49" i="23"/>
  <c r="U49" i="23"/>
  <c r="W49" i="23"/>
  <c r="Y49" i="23"/>
  <c r="AA49" i="23"/>
  <c r="AB49" i="23"/>
  <c r="Z49" i="23"/>
  <c r="X49" i="23"/>
  <c r="V49" i="23"/>
  <c r="T49" i="23"/>
  <c r="R49" i="23"/>
  <c r="P49" i="23"/>
  <c r="N49" i="23"/>
  <c r="L49" i="23"/>
  <c r="J49" i="23"/>
  <c r="H49" i="23"/>
  <c r="F49" i="23"/>
  <c r="E34" i="23"/>
  <c r="D34" i="23"/>
  <c r="D49" i="23" s="1"/>
  <c r="AC49" i="23"/>
  <c r="AD49" i="23"/>
</calcChain>
</file>

<file path=xl/sharedStrings.xml><?xml version="1.0" encoding="utf-8"?>
<sst xmlns="http://schemas.openxmlformats.org/spreadsheetml/2006/main" count="165" uniqueCount="53">
  <si>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</si>
  <si>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</si>
  <si>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</si>
  <si>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</si>
  <si>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</si>
  <si>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</si>
  <si>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</si>
  <si>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</si>
  <si>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</si>
  <si>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</si>
  <si>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</si>
  <si>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</si>
  <si>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</si>
  <si>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</si>
  <si>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</si>
  <si>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</si>
  <si>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</si>
  <si>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</si>
  <si>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</si>
  <si>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</si>
  <si>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</si>
  <si>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</si>
  <si>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</si>
  <si>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</si>
  <si>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</si>
  <si>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</si>
  <si>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</si>
  <si>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</si>
  <si>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</si>
  <si>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</si>
  <si>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</si>
  <si>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</si>
  <si>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</si>
  <si>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</si>
  <si>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 xml:space="preserve">صح وخطأ - مقالي    </t>
  </si>
  <si>
    <t>24 فقرة</t>
  </si>
  <si>
    <t>24 درجة (درجة لكل فقرة)</t>
  </si>
  <si>
    <t xml:space="preserve"> 10 فقرات  - 6 فقرات     </t>
  </si>
  <si>
    <r>
      <rPr>
        <b/>
        <sz val="12"/>
        <rFont val="Times New Roman"/>
        <family val="1"/>
        <scheme val="major"/>
      </rPr>
      <t xml:space="preserve">10 درجات - 6 درجات (درجة لكل فقرة) </t>
    </r>
    <r>
      <rPr>
        <b/>
        <sz val="14"/>
        <rFont val="Times New Roman"/>
        <family val="1"/>
        <scheme val="major"/>
      </rPr>
      <t xml:space="preserve">        </t>
    </r>
  </si>
  <si>
    <t>انشطة الخلية</t>
  </si>
  <si>
    <t>انقسام الخلية وتكاثرها</t>
  </si>
  <si>
    <t>مادة الوراثة</t>
  </si>
  <si>
    <t>علم الوراثة</t>
  </si>
  <si>
    <t>البراكين</t>
  </si>
  <si>
    <t xml:space="preserve"> اسلوب العلم</t>
  </si>
  <si>
    <t xml:space="preserve"> عمل العلماء</t>
  </si>
  <si>
    <t xml:space="preserve"> الزلازل</t>
  </si>
  <si>
    <t xml:space="preserve"> الصفائح الأرضية وعلاقتها بالزلازل والبراكين</t>
  </si>
  <si>
    <t xml:space="preserve"> العلم والتقنية والمجتمع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</si>
  <si>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العلوم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الثالث المتوسط</t>
    </r>
  </si>
  <si>
    <t>إعداد أ. محمد مصطفى خليفة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</si>
  <si>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العلوم </t>
    </r>
    <r>
      <rPr>
        <sz val="16"/>
        <rFont val="AL-Mateen"/>
        <charset val="178"/>
      </rPr>
      <t>للصف الثالث</t>
    </r>
    <r>
      <rPr>
        <u/>
        <sz val="16"/>
        <color indexed="57"/>
        <rFont val="AL-Mateen"/>
        <charset val="178"/>
      </rPr>
      <t xml:space="preserve"> المتوسط 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</si>
  <si>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الثالث المتوسط </t>
    </r>
    <r>
      <rPr>
        <sz val="16"/>
        <color indexed="62"/>
        <rFont val="AL-Mateen"/>
        <charset val="178"/>
      </rPr>
      <t>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</si>
</sst>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69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sz val="12"/>
      <name val="Tahoma"/>
      <family val="2"/>
    </font>
    <font>
      <b/>
      <sz val="12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3" applyNumberFormat="0" applyAlignment="0" applyProtection="0"/>
    <xf numFmtId="0" fontId="56" fillId="17" borderId="24" applyNumberFormat="0" applyAlignment="0" applyProtection="0"/>
    <xf numFmtId="0" fontId="57" fillId="17" borderId="23" applyNumberFormat="0" applyAlignment="0" applyProtection="0"/>
    <xf numFmtId="0" fontId="58" fillId="0" borderId="25" applyNumberFormat="0" applyFill="0" applyAlignment="0" applyProtection="0"/>
    <xf numFmtId="0" fontId="59" fillId="18" borderId="2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3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3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2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2" fontId="34" fillId="4" borderId="16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6" xfId="0" applyNumberFormat="1" applyFont="1" applyFill="1" applyBorder="1" applyAlignment="1" applyProtection="1">
      <alignment horizontal="center" vertical="center" readingOrder="2"/>
    </xf>
    <xf numFmtId="1" fontId="38" fillId="12" borderId="16" xfId="0" applyNumberFormat="1" applyFont="1" applyFill="1" applyBorder="1" applyAlignment="1" applyProtection="1">
      <alignment horizontal="center" vertical="center" readingOrder="2"/>
    </xf>
    <xf numFmtId="1" fontId="38" fillId="6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  <protection locked="0"/>
    </xf>
    <xf numFmtId="164" fontId="43" fillId="6" borderId="16" xfId="0" applyNumberFormat="1" applyFont="1" applyFill="1" applyBorder="1" applyAlignment="1" applyProtection="1">
      <alignment horizontal="center" vertical="center" readingOrder="2"/>
    </xf>
    <xf numFmtId="2" fontId="43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64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2" xfId="0" applyNumberFormat="1" applyFont="1" applyFill="1" applyBorder="1" applyAlignment="1" applyProtection="1">
      <alignment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65" fillId="0" borderId="16" xfId="0" applyNumberFormat="1" applyFont="1" applyFill="1" applyBorder="1" applyAlignment="1" applyProtection="1">
      <alignment horizontal="center" vertical="center" readingOrder="2"/>
    </xf>
    <xf numFmtId="1" fontId="65" fillId="0" borderId="16" xfId="0" applyNumberFormat="1" applyFont="1" applyFill="1" applyBorder="1" applyAlignment="1" applyProtection="1">
      <alignment horizontal="center" vertical="center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65" fillId="6" borderId="16" xfId="0" applyNumberFormat="1" applyFont="1" applyFill="1" applyBorder="1" applyAlignment="1" applyProtection="1">
      <alignment horizontal="center" vertical="center" readingOrder="2"/>
    </xf>
    <xf numFmtId="1" fontId="66" fillId="12" borderId="16" xfId="0" applyNumberFormat="1" applyFont="1" applyFill="1" applyBorder="1" applyAlignment="1" applyProtection="1">
      <alignment horizontal="center" vertical="center" readingOrder="2"/>
    </xf>
    <xf numFmtId="0" fontId="67" fillId="0" borderId="5" xfId="0" applyFont="1" applyBorder="1" applyAlignment="1">
      <alignment horizontal="center" vertical="center" wrapText="1" readingOrder="2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34" fillId="12" borderId="5" xfId="0" applyNumberFormat="1" applyFont="1" applyFill="1" applyBorder="1" applyAlignment="1" applyProtection="1">
      <alignment horizontal="center" vertical="center" wrapText="1" readingOrder="2"/>
    </xf>
    <xf numFmtId="0" fontId="34" fillId="9" borderId="5" xfId="0" applyNumberFormat="1" applyFont="1" applyFill="1" applyBorder="1" applyAlignment="1" applyProtection="1">
      <alignment horizontal="center" vertical="center" wrapText="1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34" fillId="10" borderId="5" xfId="0" applyNumberFormat="1" applyFont="1" applyFill="1" applyBorder="1" applyAlignment="1" applyProtection="1">
      <alignment horizontal="center" vertical="center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2" xfId="0" applyNumberFormat="1" applyFont="1" applyFill="1" applyBorder="1" applyAlignment="1" applyProtection="1">
      <alignment horizontal="center" vertical="center" readingOrder="2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  <xf numFmtId="0" fontId="35" fillId="0" borderId="7" xfId="0" applyNumberFormat="1" applyFont="1" applyFill="1" applyBorder="1" applyAlignment="1" applyProtection="1">
      <alignment horizontal="center" vertical="center" readingOrder="2"/>
    </xf>
    <xf numFmtId="0" fontId="68" fillId="0" borderId="0" xfId="0" applyFont="1" applyAlignment="1">
      <alignment horizontal="center"/>
    </xf>
  </cellXfs>
  <cellStyles count="67">
    <cellStyle name="20% - تمييز1" xfId="21" builtinId="30" customBuiltin="1"/>
    <cellStyle name="20% - تمييز1 2" xfId="47"/>
    <cellStyle name="20% - تمييز2" xfId="25" builtinId="34" customBuiltin="1"/>
    <cellStyle name="20% - تمييز2 2" xfId="50"/>
    <cellStyle name="20% - تمييز3" xfId="29" builtinId="38" customBuiltin="1"/>
    <cellStyle name="20% - تمييز3 2" xfId="53"/>
    <cellStyle name="20% - تمييز4" xfId="33" builtinId="42" customBuiltin="1"/>
    <cellStyle name="20% - تمييز4 2" xfId="56"/>
    <cellStyle name="20% - تمييز5" xfId="37" builtinId="46" customBuiltin="1"/>
    <cellStyle name="20% - تمييز5 2" xfId="59"/>
    <cellStyle name="20% - تمييز6" xfId="41" builtinId="50" customBuiltin="1"/>
    <cellStyle name="20% - تمييز6 2" xfId="62"/>
    <cellStyle name="40% - تمييز1" xfId="22" builtinId="31" customBuiltin="1"/>
    <cellStyle name="40% - تمييز1 2" xfId="48"/>
    <cellStyle name="40% - تمييز2" xfId="26" builtinId="35" customBuiltin="1"/>
    <cellStyle name="40% - تمييز2 2" xfId="51"/>
    <cellStyle name="40% - تمييز3" xfId="30" builtinId="39" customBuiltin="1"/>
    <cellStyle name="40% - تمييز3 2" xfId="54"/>
    <cellStyle name="40% - تمييز4" xfId="34" builtinId="43" customBuiltin="1"/>
    <cellStyle name="40% - تمييز4 2" xfId="57"/>
    <cellStyle name="40% - تمييز5" xfId="38" builtinId="47" customBuiltin="1"/>
    <cellStyle name="40% - تمييز5 2" xfId="60"/>
    <cellStyle name="40% - تمييز6" xfId="42" builtinId="51" customBuiltin="1"/>
    <cellStyle name="40% - تمييز6 2" xfId="63"/>
    <cellStyle name="60% - تمييز1" xfId="23" builtinId="32" customBuiltin="1"/>
    <cellStyle name="60% - تمييز1 2" xfId="49"/>
    <cellStyle name="60% - تمييز2" xfId="27" builtinId="36" customBuiltin="1"/>
    <cellStyle name="60% - تمييز2 2" xfId="52"/>
    <cellStyle name="60% - تمييز3" xfId="31" builtinId="40" customBuiltin="1"/>
    <cellStyle name="60% - تمييز3 2" xfId="55"/>
    <cellStyle name="60% - تمييز4" xfId="35" builtinId="44" customBuiltin="1"/>
    <cellStyle name="60% - تمييز4 2" xfId="58"/>
    <cellStyle name="60% - تمييز5" xfId="39" builtinId="48" customBuiltin="1"/>
    <cellStyle name="60% - تمييز5 2" xfId="61"/>
    <cellStyle name="60% - تمييز6" xfId="43" builtinId="52" customBuiltin="1"/>
    <cellStyle name="60% - تمييز6 2" xfId="64"/>
    <cellStyle name="Currency 2" xfId="1"/>
    <cellStyle name="Normal" xfId="0" builtinId="0"/>
    <cellStyle name="Normal 2" xfId="2"/>
    <cellStyle name="Normal 3" xfId="3"/>
    <cellStyle name="Normal 3 2" xfId="46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ادي 2 2" xfId="65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ملاحظة 2 2" xfId="66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38</xdr:row>
      <xdr:rowOff>44450</xdr:rowOff>
    </xdr:from>
    <xdr:to>
      <xdr:col>31</xdr:col>
      <xdr:colOff>298450</xdr:colOff>
      <xdr:row>39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38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38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5"/>
  <sheetViews>
    <sheetView rightToLeft="1" tabSelected="1" topLeftCell="A37" workbookViewId="0">
      <selection activeCell="B46" sqref="B46:C49"/>
    </sheetView>
  </sheetViews>
  <sheetFormatPr defaultColWidth="9.109375" defaultRowHeight="22.2"/>
  <cols>
    <col min="1" max="1" width="2" style="4" customWidth="1"/>
    <col min="2" max="2" width="4.88671875" style="4" customWidth="1"/>
    <col min="3" max="3" width="29.5546875" style="11" customWidth="1"/>
    <col min="4" max="4" width="9.109375" style="11" customWidth="1"/>
    <col min="5" max="5" width="9.88671875" style="11" hidden="1" customWidth="1"/>
    <col min="6" max="6" width="5.33203125" style="12" customWidth="1"/>
    <col min="7" max="7" width="4.33203125" style="10" hidden="1" customWidth="1"/>
    <col min="8" max="8" width="6.109375" style="13" customWidth="1"/>
    <col min="9" max="9" width="5.109375" style="13" hidden="1" customWidth="1"/>
    <col min="10" max="10" width="5.5546875" style="12" customWidth="1"/>
    <col min="11" max="11" width="4.33203125" style="10" hidden="1" customWidth="1"/>
    <col min="12" max="12" width="6.44140625" style="13" bestFit="1" customWidth="1"/>
    <col min="13" max="13" width="1.33203125" style="13" hidden="1" customWidth="1"/>
    <col min="14" max="14" width="5.44140625" style="12" customWidth="1"/>
    <col min="15" max="15" width="4.33203125" style="10" hidden="1" customWidth="1"/>
    <col min="16" max="16" width="6.44140625" style="13" customWidth="1"/>
    <col min="17" max="17" width="5.109375" style="13" hidden="1" customWidth="1"/>
    <col min="18" max="18" width="4.33203125" style="12" customWidth="1"/>
    <col min="19" max="19" width="4.33203125" style="10" hidden="1" customWidth="1"/>
    <col min="20" max="20" width="5.5546875" style="13" customWidth="1"/>
    <col min="21" max="21" width="5.33203125" style="13" hidden="1" customWidth="1"/>
    <col min="22" max="22" width="6" style="12" customWidth="1"/>
    <col min="23" max="23" width="4.33203125" style="10" hidden="1" customWidth="1"/>
    <col min="24" max="24" width="5.33203125" style="13" customWidth="1"/>
    <col min="25" max="25" width="5.5546875" style="13" hidden="1" customWidth="1"/>
    <col min="26" max="26" width="4.33203125" style="12" customWidth="1"/>
    <col min="27" max="27" width="4.44140625" style="10" hidden="1" customWidth="1"/>
    <col min="28" max="28" width="5.33203125" style="13" customWidth="1"/>
    <col min="29" max="29" width="6" style="13" hidden="1" customWidth="1"/>
    <col min="30" max="30" width="1.5546875" style="15" hidden="1" customWidth="1"/>
    <col min="31" max="31" width="8.5546875" style="14" customWidth="1"/>
    <col min="32" max="32" width="8.109375" style="11" customWidth="1"/>
    <col min="33" max="33" width="5.6640625" style="4" customWidth="1"/>
    <col min="34" max="16384" width="9.109375" style="4"/>
  </cols>
  <sheetData>
    <row r="1" spans="1:148" s="1" customFormat="1" ht="30.6" thickTop="1" thickBot="1">
      <c r="B1" s="75" t="s">
        <v>16</v>
      </c>
      <c r="C1" s="76"/>
      <c r="D1" s="77"/>
      <c r="E1" s="9"/>
      <c r="H1" s="78" t="s">
        <v>49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8"/>
      <c r="X1" s="8"/>
      <c r="Z1" s="10"/>
      <c r="AA1" s="10"/>
      <c r="AB1" s="10"/>
      <c r="AC1" s="10"/>
      <c r="AD1" s="10"/>
      <c r="AE1" s="10"/>
      <c r="AF1" s="10"/>
      <c r="AG1" s="71"/>
    </row>
    <row r="2" spans="1:148" s="1" customFormat="1" ht="8.25" customHeight="1" thickTop="1" thickBot="1">
      <c r="AB2" s="17"/>
      <c r="AC2" s="17"/>
      <c r="AD2" s="17"/>
      <c r="AE2" s="17"/>
      <c r="AF2" s="17"/>
      <c r="AG2" s="71"/>
    </row>
    <row r="3" spans="1:148" s="1" customFormat="1" ht="29.4" thickTop="1" thickBot="1">
      <c r="B3" s="75" t="s">
        <v>17</v>
      </c>
      <c r="C3" s="76"/>
      <c r="D3" s="77"/>
      <c r="E3" s="2"/>
      <c r="H3" s="78" t="s">
        <v>33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"/>
      <c r="X3" s="8"/>
      <c r="Z3" s="81" t="s">
        <v>50</v>
      </c>
      <c r="AA3" s="82"/>
      <c r="AB3" s="82"/>
      <c r="AC3" s="82"/>
      <c r="AD3" s="82"/>
      <c r="AE3" s="82"/>
      <c r="AF3" s="83"/>
      <c r="AG3" s="71"/>
    </row>
    <row r="4" spans="1:148" s="1" customFormat="1" ht="5.4" customHeight="1" thickTop="1" thickBot="1">
      <c r="AG4" s="71"/>
    </row>
    <row r="5" spans="1:148" s="2" customFormat="1" ht="26.4" thickTop="1" thickBot="1">
      <c r="B5" s="75" t="s">
        <v>29</v>
      </c>
      <c r="C5" s="77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1" t="s">
        <v>28</v>
      </c>
      <c r="AA5" s="82"/>
      <c r="AB5" s="82"/>
      <c r="AC5" s="82"/>
      <c r="AD5" s="82"/>
      <c r="AE5" s="82"/>
      <c r="AF5" s="83"/>
      <c r="AG5" s="71"/>
    </row>
    <row r="6" spans="1:148" s="2" customFormat="1" ht="9" customHeight="1" thickTop="1" thickBot="1">
      <c r="AG6" s="71"/>
    </row>
    <row r="7" spans="1:148" s="3" customFormat="1" ht="24.75" customHeight="1" thickTop="1" thickBot="1">
      <c r="A7" s="1"/>
      <c r="B7" s="84" t="s">
        <v>18</v>
      </c>
      <c r="C7" s="84" t="s">
        <v>30</v>
      </c>
      <c r="D7" s="97" t="s">
        <v>0</v>
      </c>
      <c r="E7" s="100" t="s">
        <v>1</v>
      </c>
      <c r="F7" s="101" t="s">
        <v>2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27"/>
      <c r="AE7" s="94" t="s">
        <v>3</v>
      </c>
      <c r="AF7" s="94" t="s">
        <v>15</v>
      </c>
      <c r="AG7" s="72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" thickTop="1" thickBot="1">
      <c r="A8" s="1"/>
      <c r="B8" s="85"/>
      <c r="C8" s="85"/>
      <c r="D8" s="98"/>
      <c r="E8" s="100"/>
      <c r="F8" s="101" t="s">
        <v>4</v>
      </c>
      <c r="G8" s="101"/>
      <c r="H8" s="101"/>
      <c r="I8" s="101"/>
      <c r="J8" s="101" t="s">
        <v>5</v>
      </c>
      <c r="K8" s="101"/>
      <c r="L8" s="101"/>
      <c r="M8" s="101"/>
      <c r="N8" s="101" t="s">
        <v>6</v>
      </c>
      <c r="O8" s="101"/>
      <c r="P8" s="101"/>
      <c r="Q8" s="101"/>
      <c r="R8" s="101" t="s">
        <v>7</v>
      </c>
      <c r="S8" s="101"/>
      <c r="T8" s="101"/>
      <c r="U8" s="101"/>
      <c r="V8" s="101" t="s">
        <v>8</v>
      </c>
      <c r="W8" s="101"/>
      <c r="X8" s="101"/>
      <c r="Y8" s="101"/>
      <c r="Z8" s="101" t="s">
        <v>9</v>
      </c>
      <c r="AA8" s="101"/>
      <c r="AB8" s="101"/>
      <c r="AC8" s="101"/>
      <c r="AD8" s="27"/>
      <c r="AE8" s="95"/>
      <c r="AF8" s="95"/>
      <c r="AG8" s="72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3.4" thickTop="1" thickBot="1">
      <c r="A9" s="1"/>
      <c r="B9" s="86"/>
      <c r="C9" s="86"/>
      <c r="D9" s="99"/>
      <c r="E9" s="100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73"/>
      <c r="AE9" s="96"/>
      <c r="AF9" s="96"/>
      <c r="AG9" s="7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4">
        <v>1</v>
      </c>
      <c r="C10" s="111" t="s">
        <v>44</v>
      </c>
      <c r="D10" s="58">
        <v>5</v>
      </c>
      <c r="E10" s="52">
        <v>6.25E-2</v>
      </c>
      <c r="F10" s="53">
        <v>4</v>
      </c>
      <c r="G10" s="54"/>
      <c r="H10" s="57">
        <v>1</v>
      </c>
      <c r="I10" s="55"/>
      <c r="J10" s="56">
        <v>1</v>
      </c>
      <c r="K10" s="56">
        <v>0</v>
      </c>
      <c r="L10" s="57">
        <v>1</v>
      </c>
      <c r="M10" s="55"/>
      <c r="N10" s="56">
        <v>1</v>
      </c>
      <c r="O10" s="56"/>
      <c r="P10" s="57">
        <v>1</v>
      </c>
      <c r="Q10" s="55"/>
      <c r="R10" s="56">
        <v>1</v>
      </c>
      <c r="S10" s="56"/>
      <c r="T10" s="57">
        <v>0</v>
      </c>
      <c r="U10" s="55"/>
      <c r="V10" s="56">
        <v>1</v>
      </c>
      <c r="W10" s="56"/>
      <c r="X10" s="57">
        <v>0</v>
      </c>
      <c r="Y10" s="55"/>
      <c r="Z10" s="56">
        <v>1</v>
      </c>
      <c r="AA10" s="56"/>
      <c r="AB10" s="57">
        <v>0</v>
      </c>
      <c r="AC10" s="29">
        <f>AB10</f>
        <v>0</v>
      </c>
      <c r="AD10" s="73"/>
      <c r="AE10" s="68">
        <v>9</v>
      </c>
      <c r="AF10" s="59">
        <v>3</v>
      </c>
      <c r="AG10" s="7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3">
        <v>2</v>
      </c>
      <c r="C11" s="111" t="s">
        <v>45</v>
      </c>
      <c r="D11" s="58">
        <v>5</v>
      </c>
      <c r="E11" s="52">
        <v>6.25E-2</v>
      </c>
      <c r="F11" s="53">
        <v>9</v>
      </c>
      <c r="G11" s="54"/>
      <c r="H11" s="57">
        <v>1</v>
      </c>
      <c r="I11" s="55"/>
      <c r="J11" s="56">
        <v>3</v>
      </c>
      <c r="K11" s="56">
        <v>0</v>
      </c>
      <c r="L11" s="57">
        <v>1</v>
      </c>
      <c r="M11" s="55"/>
      <c r="N11" s="56">
        <v>2</v>
      </c>
      <c r="O11" s="56"/>
      <c r="P11" s="57">
        <v>0</v>
      </c>
      <c r="Q11" s="55"/>
      <c r="R11" s="56">
        <v>2</v>
      </c>
      <c r="S11" s="56"/>
      <c r="T11" s="57">
        <v>1</v>
      </c>
      <c r="U11" s="55"/>
      <c r="V11" s="56">
        <v>2</v>
      </c>
      <c r="W11" s="56"/>
      <c r="X11" s="57">
        <v>1</v>
      </c>
      <c r="Y11" s="55"/>
      <c r="Z11" s="56">
        <v>2</v>
      </c>
      <c r="AA11" s="56"/>
      <c r="AB11" s="57">
        <v>0</v>
      </c>
      <c r="AC11" s="29"/>
      <c r="AD11" s="73"/>
      <c r="AE11" s="68">
        <v>20</v>
      </c>
      <c r="AF11" s="59">
        <v>4</v>
      </c>
      <c r="AG11" s="7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4">
        <v>3</v>
      </c>
      <c r="C12" s="111" t="s">
        <v>46</v>
      </c>
      <c r="D12" s="58">
        <v>5</v>
      </c>
      <c r="E12" s="52">
        <v>6.25E-2</v>
      </c>
      <c r="F12" s="53">
        <v>7</v>
      </c>
      <c r="G12" s="54"/>
      <c r="H12" s="57">
        <v>1</v>
      </c>
      <c r="I12" s="55"/>
      <c r="J12" s="56">
        <v>3</v>
      </c>
      <c r="K12" s="56">
        <v>0</v>
      </c>
      <c r="L12" s="57">
        <v>1</v>
      </c>
      <c r="M12" s="55"/>
      <c r="N12" s="56">
        <v>2</v>
      </c>
      <c r="O12" s="56"/>
      <c r="P12" s="57">
        <v>1</v>
      </c>
      <c r="Q12" s="55"/>
      <c r="R12" s="56">
        <v>2</v>
      </c>
      <c r="S12" s="56"/>
      <c r="T12" s="57">
        <v>1</v>
      </c>
      <c r="U12" s="55"/>
      <c r="V12" s="56">
        <v>1</v>
      </c>
      <c r="W12" s="56"/>
      <c r="X12" s="57">
        <v>0</v>
      </c>
      <c r="Y12" s="55"/>
      <c r="Z12" s="56">
        <v>1</v>
      </c>
      <c r="AA12" s="56"/>
      <c r="AB12" s="57">
        <v>0</v>
      </c>
      <c r="AC12" s="29"/>
      <c r="AD12" s="73"/>
      <c r="AE12" s="68">
        <v>16</v>
      </c>
      <c r="AF12" s="59">
        <v>4</v>
      </c>
      <c r="AG12" s="7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3">
        <v>4</v>
      </c>
      <c r="C13" s="111" t="s">
        <v>47</v>
      </c>
      <c r="D13" s="58">
        <v>5</v>
      </c>
      <c r="E13" s="52">
        <v>6.25E-2</v>
      </c>
      <c r="F13" s="53">
        <v>9</v>
      </c>
      <c r="G13" s="54"/>
      <c r="H13" s="57">
        <v>2</v>
      </c>
      <c r="I13" s="55"/>
      <c r="J13" s="56">
        <v>5</v>
      </c>
      <c r="K13" s="56">
        <v>0</v>
      </c>
      <c r="L13" s="57">
        <v>1</v>
      </c>
      <c r="M13" s="55"/>
      <c r="N13" s="56">
        <v>3</v>
      </c>
      <c r="O13" s="56"/>
      <c r="P13" s="57">
        <v>1</v>
      </c>
      <c r="Q13" s="55"/>
      <c r="R13" s="56">
        <v>2</v>
      </c>
      <c r="S13" s="56"/>
      <c r="T13" s="57">
        <v>0</v>
      </c>
      <c r="U13" s="55"/>
      <c r="V13" s="56">
        <v>2</v>
      </c>
      <c r="W13" s="56"/>
      <c r="X13" s="57">
        <v>0</v>
      </c>
      <c r="Y13" s="55"/>
      <c r="Z13" s="56">
        <v>1</v>
      </c>
      <c r="AA13" s="56"/>
      <c r="AB13" s="57">
        <v>1</v>
      </c>
      <c r="AC13" s="29"/>
      <c r="AD13" s="73"/>
      <c r="AE13" s="68">
        <v>22</v>
      </c>
      <c r="AF13" s="59">
        <v>5</v>
      </c>
      <c r="AG13" s="7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3.4" thickTop="1" thickBot="1">
      <c r="B14" s="34">
        <v>5</v>
      </c>
      <c r="C14" s="111" t="s">
        <v>39</v>
      </c>
      <c r="D14" s="59">
        <v>5</v>
      </c>
      <c r="E14" s="52">
        <v>6.25E-2</v>
      </c>
      <c r="F14" s="53">
        <v>10</v>
      </c>
      <c r="G14" s="54"/>
      <c r="H14" s="57">
        <v>1</v>
      </c>
      <c r="I14" s="55"/>
      <c r="J14" s="56">
        <v>6</v>
      </c>
      <c r="K14" s="56">
        <v>0</v>
      </c>
      <c r="L14" s="57">
        <v>1</v>
      </c>
      <c r="M14" s="55"/>
      <c r="N14" s="56">
        <v>4</v>
      </c>
      <c r="O14" s="56"/>
      <c r="P14" s="57">
        <v>1</v>
      </c>
      <c r="Q14" s="55"/>
      <c r="R14" s="56">
        <v>2</v>
      </c>
      <c r="S14" s="56"/>
      <c r="T14" s="57">
        <v>1</v>
      </c>
      <c r="U14" s="55"/>
      <c r="V14" s="56">
        <v>2</v>
      </c>
      <c r="W14" s="56"/>
      <c r="X14" s="57">
        <v>1</v>
      </c>
      <c r="Y14" s="55"/>
      <c r="Z14" s="56">
        <v>1</v>
      </c>
      <c r="AA14" s="56"/>
      <c r="AB14" s="57">
        <v>0</v>
      </c>
      <c r="AC14" s="29">
        <f>AB14</f>
        <v>0</v>
      </c>
      <c r="AD14" s="73"/>
      <c r="AE14" s="68">
        <v>25</v>
      </c>
      <c r="AF14" s="59">
        <v>5</v>
      </c>
      <c r="AG14" s="7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3.4" thickTop="1" thickBot="1">
      <c r="B15" s="33">
        <v>6</v>
      </c>
      <c r="C15" s="111" t="s">
        <v>40</v>
      </c>
      <c r="D15" s="59">
        <v>5</v>
      </c>
      <c r="E15" s="52">
        <v>6.25E-2</v>
      </c>
      <c r="F15" s="53">
        <v>18</v>
      </c>
      <c r="G15" s="54"/>
      <c r="H15" s="57">
        <v>2</v>
      </c>
      <c r="I15" s="55"/>
      <c r="J15" s="56">
        <v>9</v>
      </c>
      <c r="K15" s="56">
        <v>0</v>
      </c>
      <c r="L15" s="57">
        <v>1</v>
      </c>
      <c r="M15" s="55"/>
      <c r="N15" s="56">
        <v>5</v>
      </c>
      <c r="O15" s="56"/>
      <c r="P15" s="57">
        <v>1</v>
      </c>
      <c r="Q15" s="55"/>
      <c r="R15" s="56">
        <v>3</v>
      </c>
      <c r="S15" s="56"/>
      <c r="T15" s="57">
        <v>1</v>
      </c>
      <c r="U15" s="55"/>
      <c r="V15" s="56">
        <v>3</v>
      </c>
      <c r="W15" s="56"/>
      <c r="X15" s="57">
        <v>0</v>
      </c>
      <c r="Y15" s="55"/>
      <c r="Z15" s="56">
        <v>2</v>
      </c>
      <c r="AA15" s="56"/>
      <c r="AB15" s="57">
        <v>0</v>
      </c>
      <c r="AC15" s="29">
        <f>AB15</f>
        <v>0</v>
      </c>
      <c r="AD15" s="73"/>
      <c r="AE15" s="68">
        <v>40</v>
      </c>
      <c r="AF15" s="59">
        <v>5</v>
      </c>
      <c r="AG15" s="7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3.4" thickTop="1" thickBot="1">
      <c r="B16" s="34">
        <v>7</v>
      </c>
      <c r="C16" s="111" t="s">
        <v>41</v>
      </c>
      <c r="D16" s="59">
        <v>5</v>
      </c>
      <c r="E16" s="52">
        <v>6.25E-2</v>
      </c>
      <c r="F16" s="53">
        <v>8</v>
      </c>
      <c r="G16" s="54"/>
      <c r="H16" s="57">
        <v>1</v>
      </c>
      <c r="I16" s="55"/>
      <c r="J16" s="56">
        <v>6</v>
      </c>
      <c r="K16" s="56">
        <v>0</v>
      </c>
      <c r="L16" s="57">
        <v>1</v>
      </c>
      <c r="M16" s="55"/>
      <c r="N16" s="56">
        <v>4</v>
      </c>
      <c r="O16" s="56"/>
      <c r="P16" s="57">
        <v>1</v>
      </c>
      <c r="Q16" s="55"/>
      <c r="R16" s="56">
        <v>3</v>
      </c>
      <c r="S16" s="56"/>
      <c r="T16" s="57">
        <v>0</v>
      </c>
      <c r="U16" s="55"/>
      <c r="V16" s="56">
        <v>3</v>
      </c>
      <c r="W16" s="56"/>
      <c r="X16" s="57">
        <v>1</v>
      </c>
      <c r="Y16" s="55"/>
      <c r="Z16" s="56">
        <v>2</v>
      </c>
      <c r="AA16" s="56"/>
      <c r="AB16" s="57">
        <v>1</v>
      </c>
      <c r="AC16" s="29">
        <f>AB16</f>
        <v>1</v>
      </c>
      <c r="AD16" s="73"/>
      <c r="AE16" s="68">
        <v>26</v>
      </c>
      <c r="AF16" s="59">
        <v>5</v>
      </c>
      <c r="AG16" s="7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3.4" thickTop="1" thickBot="1">
      <c r="B17" s="33">
        <v>8</v>
      </c>
      <c r="C17" s="111" t="s">
        <v>42</v>
      </c>
      <c r="D17" s="59">
        <v>5</v>
      </c>
      <c r="E17" s="52">
        <v>3.125E-2</v>
      </c>
      <c r="F17" s="53">
        <v>9</v>
      </c>
      <c r="G17" s="54"/>
      <c r="H17" s="57">
        <v>1</v>
      </c>
      <c r="I17" s="55"/>
      <c r="J17" s="56">
        <v>5</v>
      </c>
      <c r="K17" s="56">
        <v>0</v>
      </c>
      <c r="L17" s="57">
        <v>1</v>
      </c>
      <c r="M17" s="55"/>
      <c r="N17" s="56">
        <v>4</v>
      </c>
      <c r="O17" s="56"/>
      <c r="P17" s="57">
        <v>1</v>
      </c>
      <c r="Q17" s="55"/>
      <c r="R17" s="56">
        <v>3</v>
      </c>
      <c r="S17" s="56"/>
      <c r="T17" s="57">
        <v>1</v>
      </c>
      <c r="U17" s="55"/>
      <c r="V17" s="56">
        <v>2</v>
      </c>
      <c r="W17" s="56"/>
      <c r="X17" s="57">
        <v>0</v>
      </c>
      <c r="Y17" s="55"/>
      <c r="Z17" s="56">
        <v>1</v>
      </c>
      <c r="AA17" s="56"/>
      <c r="AB17" s="57">
        <v>0</v>
      </c>
      <c r="AC17" s="29">
        <f>AB17</f>
        <v>0</v>
      </c>
      <c r="AD17" s="73"/>
      <c r="AE17" s="68">
        <v>24</v>
      </c>
      <c r="AF17" s="59">
        <v>4</v>
      </c>
      <c r="AG17" s="7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3.4" thickTop="1" thickBot="1">
      <c r="B18" s="34">
        <v>9</v>
      </c>
      <c r="C18" s="111" t="s">
        <v>48</v>
      </c>
      <c r="D18" s="59">
        <v>3</v>
      </c>
      <c r="E18" s="52">
        <v>3.125E-2</v>
      </c>
      <c r="F18" s="53">
        <v>0</v>
      </c>
      <c r="G18" s="54"/>
      <c r="H18" s="57">
        <v>0</v>
      </c>
      <c r="I18" s="55"/>
      <c r="J18" s="56">
        <v>0</v>
      </c>
      <c r="K18" s="56">
        <v>0</v>
      </c>
      <c r="L18" s="57">
        <v>0</v>
      </c>
      <c r="M18" s="55"/>
      <c r="N18" s="56">
        <v>0</v>
      </c>
      <c r="O18" s="56"/>
      <c r="P18" s="57">
        <v>0</v>
      </c>
      <c r="Q18" s="55"/>
      <c r="R18" s="56">
        <v>1</v>
      </c>
      <c r="S18" s="56"/>
      <c r="T18" s="57">
        <v>1</v>
      </c>
      <c r="U18" s="55"/>
      <c r="V18" s="56">
        <v>0</v>
      </c>
      <c r="W18" s="56"/>
      <c r="X18" s="57">
        <v>0</v>
      </c>
      <c r="Y18" s="55"/>
      <c r="Z18" s="56"/>
      <c r="AA18" s="56"/>
      <c r="AB18" s="57">
        <v>0</v>
      </c>
      <c r="AC18" s="29">
        <f>AB18</f>
        <v>0</v>
      </c>
      <c r="AD18" s="73"/>
      <c r="AE18" s="68">
        <v>1</v>
      </c>
      <c r="AF18" s="59">
        <v>1</v>
      </c>
      <c r="AG18" s="7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thickTop="1" thickBot="1">
      <c r="B19" s="74" t="s">
        <v>13</v>
      </c>
      <c r="C19" s="74"/>
      <c r="D19" s="42">
        <f>SUM(D10:D18)</f>
        <v>43</v>
      </c>
      <c r="E19" s="35">
        <f>SUM(E10:E18)</f>
        <v>0.5</v>
      </c>
      <c r="F19" s="40">
        <f>SUM(F10:F18)</f>
        <v>74</v>
      </c>
      <c r="G19" s="35"/>
      <c r="H19" s="43">
        <f>SUM(H10:H18)</f>
        <v>10</v>
      </c>
      <c r="I19" s="36">
        <f>SUM(I10:I18)</f>
        <v>0</v>
      </c>
      <c r="J19" s="41">
        <f>SUM(J10:J18)</f>
        <v>38</v>
      </c>
      <c r="K19" s="35"/>
      <c r="L19" s="43">
        <f>SUM(L10:L18)</f>
        <v>8</v>
      </c>
      <c r="M19" s="37">
        <f>SUM(M10:M18)</f>
        <v>0</v>
      </c>
      <c r="N19" s="41">
        <f>SUM(N10:N18)</f>
        <v>25</v>
      </c>
      <c r="O19" s="35"/>
      <c r="P19" s="43">
        <f>SUM(P10:P18)</f>
        <v>7</v>
      </c>
      <c r="Q19" s="37">
        <f>SUM(Q10:Q18)</f>
        <v>0</v>
      </c>
      <c r="R19" s="41">
        <f>SUM(R10:R18)</f>
        <v>19</v>
      </c>
      <c r="S19" s="35"/>
      <c r="T19" s="43">
        <f>SUM(T10:T18)</f>
        <v>6</v>
      </c>
      <c r="U19" s="38">
        <f>SUM(U10:U18)</f>
        <v>0</v>
      </c>
      <c r="V19" s="41">
        <f>SUM(V10:V18)</f>
        <v>16</v>
      </c>
      <c r="W19" s="35"/>
      <c r="X19" s="43">
        <f>SUM(X10:X18)</f>
        <v>3</v>
      </c>
      <c r="Y19" s="39">
        <f>SUM(Y10:Y18)</f>
        <v>0</v>
      </c>
      <c r="Z19" s="41">
        <f>SUM(Z10:Z18)</f>
        <v>11</v>
      </c>
      <c r="AA19" s="35"/>
      <c r="AB19" s="43">
        <f>SUM(AB10:AB18)</f>
        <v>2</v>
      </c>
      <c r="AC19" s="30">
        <f>SUM(AC10:AC18)</f>
        <v>1</v>
      </c>
      <c r="AD19" s="73"/>
      <c r="AE19" s="28">
        <f>SUM(AE10:AE18)</f>
        <v>183</v>
      </c>
      <c r="AF19" s="33">
        <f>SUM(AF10:AF18)</f>
        <v>36</v>
      </c>
      <c r="AG19" s="72"/>
    </row>
    <row r="20" spans="1:148" s="1" customFormat="1" ht="22.8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0.6" thickTop="1" thickBot="1">
      <c r="B24" s="75" t="s">
        <v>16</v>
      </c>
      <c r="C24" s="76"/>
      <c r="D24" s="77"/>
      <c r="E24" s="9"/>
      <c r="H24" s="78" t="s">
        <v>49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8"/>
      <c r="X24" s="8"/>
      <c r="Z24" s="10"/>
      <c r="AA24" s="10"/>
      <c r="AB24" s="10"/>
      <c r="AC24" s="10"/>
      <c r="AD24" s="10"/>
      <c r="AE24" s="10"/>
      <c r="AF24" s="10"/>
      <c r="AG24" s="71"/>
    </row>
    <row r="25" spans="1:148" s="1" customFormat="1" ht="8.25" customHeight="1" thickTop="1" thickBot="1">
      <c r="AB25" s="17"/>
      <c r="AC25" s="17"/>
      <c r="AD25" s="17"/>
      <c r="AE25" s="17"/>
      <c r="AF25" s="17"/>
      <c r="AG25" s="71"/>
    </row>
    <row r="26" spans="1:148" s="1" customFormat="1" ht="29.4" thickTop="1" thickBot="1">
      <c r="B26" s="75" t="s">
        <v>17</v>
      </c>
      <c r="C26" s="76"/>
      <c r="D26" s="77"/>
      <c r="E26" s="2"/>
      <c r="H26" s="78" t="s">
        <v>33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8"/>
      <c r="X26" s="8"/>
      <c r="Z26" s="81" t="s">
        <v>50</v>
      </c>
      <c r="AA26" s="82"/>
      <c r="AB26" s="82"/>
      <c r="AC26" s="82"/>
      <c r="AD26" s="82"/>
      <c r="AE26" s="82"/>
      <c r="AF26" s="83"/>
      <c r="AG26" s="71"/>
    </row>
    <row r="27" spans="1:148" s="1" customFormat="1" ht="5.4" customHeight="1" thickTop="1" thickBot="1">
      <c r="AG27" s="71"/>
    </row>
    <row r="28" spans="1:148" s="2" customFormat="1" ht="26.4" thickTop="1" thickBot="1">
      <c r="B28" s="75" t="s">
        <v>29</v>
      </c>
      <c r="C28" s="76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1" t="s">
        <v>31</v>
      </c>
      <c r="AA28" s="82"/>
      <c r="AB28" s="82"/>
      <c r="AC28" s="82"/>
      <c r="AD28" s="82"/>
      <c r="AE28" s="82"/>
      <c r="AF28" s="83"/>
      <c r="AG28" s="71"/>
    </row>
    <row r="29" spans="1:148" s="2" customFormat="1" ht="9" customHeight="1" thickTop="1" thickBot="1">
      <c r="AG29" s="71"/>
    </row>
    <row r="30" spans="1:148" s="3" customFormat="1" ht="24.75" customHeight="1" thickTop="1" thickBot="1">
      <c r="A30" s="1"/>
      <c r="B30" s="84" t="s">
        <v>18</v>
      </c>
      <c r="C30" s="84" t="s">
        <v>30</v>
      </c>
      <c r="D30" s="97" t="s">
        <v>0</v>
      </c>
      <c r="E30" s="100" t="s">
        <v>1</v>
      </c>
      <c r="F30" s="101" t="s">
        <v>2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27"/>
      <c r="AE30" s="94" t="s">
        <v>3</v>
      </c>
      <c r="AF30" s="94" t="s">
        <v>15</v>
      </c>
      <c r="AG30" s="7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4" thickTop="1" thickBot="1">
      <c r="A31" s="1"/>
      <c r="B31" s="85"/>
      <c r="C31" s="85"/>
      <c r="D31" s="98"/>
      <c r="E31" s="100"/>
      <c r="F31" s="101" t="s">
        <v>4</v>
      </c>
      <c r="G31" s="101"/>
      <c r="H31" s="101"/>
      <c r="I31" s="101"/>
      <c r="J31" s="101" t="s">
        <v>5</v>
      </c>
      <c r="K31" s="101"/>
      <c r="L31" s="101"/>
      <c r="M31" s="101"/>
      <c r="N31" s="101" t="s">
        <v>6</v>
      </c>
      <c r="O31" s="101"/>
      <c r="P31" s="101"/>
      <c r="Q31" s="101"/>
      <c r="R31" s="101" t="s">
        <v>7</v>
      </c>
      <c r="S31" s="101"/>
      <c r="T31" s="101"/>
      <c r="U31" s="101"/>
      <c r="V31" s="101" t="s">
        <v>8</v>
      </c>
      <c r="W31" s="101"/>
      <c r="X31" s="101"/>
      <c r="Y31" s="101"/>
      <c r="Z31" s="101" t="s">
        <v>9</v>
      </c>
      <c r="AA31" s="101"/>
      <c r="AB31" s="101"/>
      <c r="AC31" s="101"/>
      <c r="AD31" s="27"/>
      <c r="AE31" s="95"/>
      <c r="AF31" s="95"/>
      <c r="AG31" s="7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3.4" thickTop="1" thickBot="1">
      <c r="A32" s="1"/>
      <c r="B32" s="86"/>
      <c r="C32" s="86"/>
      <c r="D32" s="99"/>
      <c r="E32" s="100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73"/>
      <c r="AE32" s="96"/>
      <c r="AF32" s="96"/>
      <c r="AG32" s="7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34">
        <v>10</v>
      </c>
      <c r="C33" s="111" t="s">
        <v>43</v>
      </c>
      <c r="D33" s="66">
        <v>5</v>
      </c>
      <c r="E33" s="60">
        <v>6.25E-2</v>
      </c>
      <c r="F33" s="61">
        <v>3</v>
      </c>
      <c r="G33" s="62"/>
      <c r="H33" s="65">
        <v>1</v>
      </c>
      <c r="I33" s="63"/>
      <c r="J33" s="64">
        <v>3</v>
      </c>
      <c r="K33" s="64"/>
      <c r="L33" s="65">
        <v>1</v>
      </c>
      <c r="M33" s="63"/>
      <c r="N33" s="64">
        <v>2</v>
      </c>
      <c r="O33" s="64"/>
      <c r="P33" s="65">
        <v>1</v>
      </c>
      <c r="Q33" s="63"/>
      <c r="R33" s="64">
        <v>2</v>
      </c>
      <c r="S33" s="64"/>
      <c r="T33" s="65">
        <v>1</v>
      </c>
      <c r="U33" s="63"/>
      <c r="V33" s="64">
        <v>1</v>
      </c>
      <c r="W33" s="64"/>
      <c r="X33" s="65">
        <v>0</v>
      </c>
      <c r="Y33" s="63"/>
      <c r="Z33" s="64">
        <v>1</v>
      </c>
      <c r="AA33" s="64"/>
      <c r="AB33" s="65">
        <v>0</v>
      </c>
      <c r="AC33" s="29">
        <f>AB33</f>
        <v>0</v>
      </c>
      <c r="AD33" s="73"/>
      <c r="AE33" s="68">
        <v>12</v>
      </c>
      <c r="AF33" s="67">
        <v>4</v>
      </c>
      <c r="AG33" s="7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s="16" customFormat="1" thickTop="1" thickBot="1">
      <c r="B34" s="74" t="s">
        <v>13</v>
      </c>
      <c r="C34" s="74"/>
      <c r="D34" s="42">
        <f>SUM(D33:D33)</f>
        <v>5</v>
      </c>
      <c r="E34" s="35">
        <f>SUM(E33:E33)</f>
        <v>6.25E-2</v>
      </c>
      <c r="F34" s="40">
        <f>SUM(F33:F33)</f>
        <v>3</v>
      </c>
      <c r="G34" s="35"/>
      <c r="H34" s="43">
        <f>SUM(H33:H33)</f>
        <v>1</v>
      </c>
      <c r="I34" s="36">
        <f>SUM(I33:I33)</f>
        <v>0</v>
      </c>
      <c r="J34" s="41">
        <f>SUM(J33:J33)</f>
        <v>3</v>
      </c>
      <c r="K34" s="35"/>
      <c r="L34" s="43">
        <f>SUM(L33:L33)</f>
        <v>1</v>
      </c>
      <c r="M34" s="37">
        <f>SUM(M33:M33)</f>
        <v>0</v>
      </c>
      <c r="N34" s="41">
        <f>SUM(N33:N33)</f>
        <v>2</v>
      </c>
      <c r="O34" s="35"/>
      <c r="P34" s="43">
        <f>SUM(P33:P33)</f>
        <v>1</v>
      </c>
      <c r="Q34" s="37">
        <f>SUM(Q33:Q33)</f>
        <v>0</v>
      </c>
      <c r="R34" s="41">
        <f>SUM(R33:R33)</f>
        <v>2</v>
      </c>
      <c r="S34" s="35"/>
      <c r="T34" s="43">
        <f>SUM(T33:T33)</f>
        <v>1</v>
      </c>
      <c r="U34" s="38">
        <f>SUM(U33:U33)</f>
        <v>0</v>
      </c>
      <c r="V34" s="41">
        <f>SUM(V33:V33)</f>
        <v>1</v>
      </c>
      <c r="W34" s="35"/>
      <c r="X34" s="43">
        <f>SUM(X33:X33)</f>
        <v>0</v>
      </c>
      <c r="Y34" s="39">
        <f>SUM(Y33:Y33)</f>
        <v>0</v>
      </c>
      <c r="Z34" s="41">
        <f>SUM(Z33:Z33)</f>
        <v>1</v>
      </c>
      <c r="AA34" s="35"/>
      <c r="AB34" s="43">
        <f>SUM(AB33:AB33)</f>
        <v>0</v>
      </c>
      <c r="AC34" s="30">
        <f>SUM(AC33:AC33)</f>
        <v>0</v>
      </c>
      <c r="AD34" s="73"/>
      <c r="AE34" s="28">
        <f>SUM(AE33:AE33)</f>
        <v>12</v>
      </c>
      <c r="AF34" s="33">
        <f>SUM(AF33:AF33)</f>
        <v>4</v>
      </c>
      <c r="AG34" s="72"/>
    </row>
    <row r="35" spans="2:148" s="1" customFormat="1" ht="22.8" thickTop="1">
      <c r="B35" s="19" t="s">
        <v>22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148" s="1" customFormat="1">
      <c r="B36" s="19" t="s">
        <v>19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148" s="7" customFormat="1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148" s="7" customFormat="1" ht="22.8" thickBo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1" customFormat="1" ht="30.6" thickTop="1" thickBot="1">
      <c r="B39" s="75" t="s">
        <v>16</v>
      </c>
      <c r="C39" s="76"/>
      <c r="D39" s="77"/>
      <c r="E39" s="9"/>
      <c r="H39" s="78" t="s">
        <v>49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"/>
      <c r="X39" s="8"/>
      <c r="Z39" s="10"/>
      <c r="AA39" s="10"/>
      <c r="AB39" s="10"/>
      <c r="AC39" s="10"/>
      <c r="AD39" s="10"/>
      <c r="AE39" s="10"/>
      <c r="AF39" s="10"/>
      <c r="AG39" s="19"/>
    </row>
    <row r="40" spans="2:148" s="1" customFormat="1" ht="8.25" customHeight="1" thickTop="1" thickBot="1">
      <c r="AB40" s="17"/>
      <c r="AC40" s="17"/>
      <c r="AD40" s="17"/>
      <c r="AE40" s="17"/>
      <c r="AF40" s="17"/>
      <c r="AG40" s="19"/>
    </row>
    <row r="41" spans="2:148" s="1" customFormat="1" ht="29.4" thickTop="1" thickBot="1">
      <c r="B41" s="75" t="s">
        <v>17</v>
      </c>
      <c r="C41" s="76"/>
      <c r="D41" s="77"/>
      <c r="E41" s="2"/>
      <c r="H41" s="78" t="s">
        <v>33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"/>
      <c r="X41" s="8"/>
      <c r="Z41" s="81" t="s">
        <v>50</v>
      </c>
      <c r="AA41" s="82"/>
      <c r="AB41" s="82"/>
      <c r="AC41" s="82"/>
      <c r="AD41" s="82"/>
      <c r="AE41" s="82"/>
      <c r="AF41" s="83"/>
      <c r="AG41" s="19"/>
    </row>
    <row r="42" spans="2:148" s="1" customFormat="1" ht="5.4" customHeight="1" thickTop="1" thickBot="1">
      <c r="AG42" s="19"/>
    </row>
    <row r="43" spans="2:148" s="2" customFormat="1" ht="26.4" thickTop="1" thickBot="1">
      <c r="B43" s="75" t="s">
        <v>29</v>
      </c>
      <c r="C43" s="76"/>
      <c r="D43" s="49">
        <v>40</v>
      </c>
      <c r="E43" s="18"/>
      <c r="H43" s="18"/>
      <c r="I43" s="18"/>
      <c r="J43" s="18"/>
      <c r="K43" s="18"/>
      <c r="L43" s="18"/>
      <c r="M43" s="6"/>
      <c r="N43" s="1"/>
      <c r="O43" s="1"/>
      <c r="P43" s="18" t="s">
        <v>21</v>
      </c>
      <c r="Q43" s="18"/>
      <c r="R43" s="18"/>
      <c r="S43" s="18"/>
      <c r="T43" s="18"/>
      <c r="U43" s="18"/>
      <c r="V43" s="18"/>
      <c r="W43" s="18"/>
      <c r="X43" s="18"/>
      <c r="Y43" s="18"/>
      <c r="Z43" s="81" t="s">
        <v>32</v>
      </c>
      <c r="AA43" s="82"/>
      <c r="AB43" s="82"/>
      <c r="AC43" s="82"/>
      <c r="AD43" s="82"/>
      <c r="AE43" s="82"/>
      <c r="AF43" s="83"/>
      <c r="AG43" s="19"/>
    </row>
    <row r="44" spans="2:148" s="2" customFormat="1" ht="9" customHeight="1" thickTop="1">
      <c r="AG44" s="19"/>
    </row>
    <row r="45" spans="2:148" s="7" customFormat="1" ht="9" customHeight="1" thickBot="1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customHeight="1" thickTop="1" thickBot="1">
      <c r="B46" s="87" t="s">
        <v>52</v>
      </c>
      <c r="C46" s="88"/>
      <c r="D46" s="97" t="s">
        <v>0</v>
      </c>
      <c r="E46" s="100" t="s">
        <v>1</v>
      </c>
      <c r="F46" s="101" t="s">
        <v>2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21"/>
      <c r="AE46" s="97" t="s">
        <v>3</v>
      </c>
      <c r="AF46" s="97" t="s">
        <v>15</v>
      </c>
      <c r="AG46" s="5"/>
    </row>
    <row r="47" spans="2:148" s="1" customFormat="1" ht="24.75" customHeight="1" thickTop="1" thickBot="1">
      <c r="B47" s="89"/>
      <c r="C47" s="90"/>
      <c r="D47" s="98"/>
      <c r="E47" s="100"/>
      <c r="F47" s="101" t="s">
        <v>4</v>
      </c>
      <c r="G47" s="101"/>
      <c r="H47" s="101"/>
      <c r="I47" s="101"/>
      <c r="J47" s="101" t="s">
        <v>5</v>
      </c>
      <c r="K47" s="101"/>
      <c r="L47" s="101"/>
      <c r="M47" s="101"/>
      <c r="N47" s="101" t="s">
        <v>6</v>
      </c>
      <c r="O47" s="101"/>
      <c r="P47" s="101"/>
      <c r="Q47" s="101"/>
      <c r="R47" s="101" t="s">
        <v>7</v>
      </c>
      <c r="S47" s="101"/>
      <c r="T47" s="101"/>
      <c r="U47" s="101"/>
      <c r="V47" s="101" t="s">
        <v>8</v>
      </c>
      <c r="W47" s="101"/>
      <c r="X47" s="101"/>
      <c r="Y47" s="101"/>
      <c r="Z47" s="101" t="s">
        <v>9</v>
      </c>
      <c r="AA47" s="101"/>
      <c r="AB47" s="101"/>
      <c r="AC47" s="101"/>
      <c r="AD47" s="20"/>
      <c r="AE47" s="98"/>
      <c r="AF47" s="98"/>
      <c r="AG47" s="2"/>
    </row>
    <row r="48" spans="2:148" s="1" customFormat="1" ht="24.75" customHeight="1" thickTop="1" thickBot="1">
      <c r="B48" s="89"/>
      <c r="C48" s="90"/>
      <c r="D48" s="99"/>
      <c r="E48" s="100"/>
      <c r="F48" s="31" t="s">
        <v>10</v>
      </c>
      <c r="G48" s="31" t="s">
        <v>11</v>
      </c>
      <c r="H48" s="32" t="s">
        <v>12</v>
      </c>
      <c r="I48" s="31" t="s">
        <v>14</v>
      </c>
      <c r="J48" s="31" t="s">
        <v>10</v>
      </c>
      <c r="K48" s="31" t="s">
        <v>11</v>
      </c>
      <c r="L48" s="32" t="s">
        <v>12</v>
      </c>
      <c r="M48" s="31" t="s">
        <v>14</v>
      </c>
      <c r="N48" s="31" t="s">
        <v>10</v>
      </c>
      <c r="O48" s="31" t="s">
        <v>11</v>
      </c>
      <c r="P48" s="32" t="s">
        <v>12</v>
      </c>
      <c r="Q48" s="31" t="s">
        <v>14</v>
      </c>
      <c r="R48" s="31" t="s">
        <v>10</v>
      </c>
      <c r="S48" s="31" t="s">
        <v>11</v>
      </c>
      <c r="T48" s="32" t="s">
        <v>12</v>
      </c>
      <c r="U48" s="31" t="s">
        <v>14</v>
      </c>
      <c r="V48" s="31" t="s">
        <v>10</v>
      </c>
      <c r="W48" s="31" t="s">
        <v>11</v>
      </c>
      <c r="X48" s="32" t="s">
        <v>12</v>
      </c>
      <c r="Y48" s="31" t="s">
        <v>14</v>
      </c>
      <c r="Z48" s="31" t="s">
        <v>10</v>
      </c>
      <c r="AA48" s="31" t="s">
        <v>11</v>
      </c>
      <c r="AB48" s="32" t="s">
        <v>12</v>
      </c>
      <c r="AC48" s="31" t="s">
        <v>14</v>
      </c>
      <c r="AD48" s="20"/>
      <c r="AE48" s="99"/>
      <c r="AF48" s="99"/>
      <c r="AG48" s="2"/>
    </row>
    <row r="49" spans="2:33" s="1" customFormat="1" ht="24.75" customHeight="1" thickTop="1" thickBot="1">
      <c r="B49" s="91"/>
      <c r="C49" s="92"/>
      <c r="D49" s="45">
        <f>D19+D34</f>
        <v>48</v>
      </c>
      <c r="E49" s="22" t="e">
        <f>E19+#REF!+#REF!</f>
        <v>#REF!</v>
      </c>
      <c r="F49" s="44">
        <f>F$19+F$34</f>
        <v>77</v>
      </c>
      <c r="G49" s="23" t="e">
        <f>G$19+#REF!</f>
        <v>#REF!</v>
      </c>
      <c r="H49" s="46">
        <f>H$19+H$34</f>
        <v>11</v>
      </c>
      <c r="I49" s="23" t="e">
        <f>I$19+#REF!</f>
        <v>#REF!</v>
      </c>
      <c r="J49" s="44">
        <f>J$19+J$34</f>
        <v>41</v>
      </c>
      <c r="K49" s="23" t="e">
        <f>K$19+#REF!</f>
        <v>#REF!</v>
      </c>
      <c r="L49" s="46">
        <f>L$19+L$34</f>
        <v>9</v>
      </c>
      <c r="M49" s="23" t="e">
        <f>M$19+#REF!</f>
        <v>#REF!</v>
      </c>
      <c r="N49" s="44">
        <f>N$19+N$34</f>
        <v>27</v>
      </c>
      <c r="O49" s="23" t="e">
        <f>O$19+#REF!</f>
        <v>#REF!</v>
      </c>
      <c r="P49" s="46">
        <f>P$19+P$34</f>
        <v>8</v>
      </c>
      <c r="Q49" s="23" t="e">
        <f>Q$19+#REF!</f>
        <v>#REF!</v>
      </c>
      <c r="R49" s="44">
        <f>R$19+R$34</f>
        <v>21</v>
      </c>
      <c r="S49" s="23" t="e">
        <f>S$19+#REF!</f>
        <v>#REF!</v>
      </c>
      <c r="T49" s="46">
        <f>T$19+T$34</f>
        <v>7</v>
      </c>
      <c r="U49" s="23" t="e">
        <f>U$19+#REF!</f>
        <v>#REF!</v>
      </c>
      <c r="V49" s="44">
        <f>V$19+V$34</f>
        <v>17</v>
      </c>
      <c r="W49" s="23" t="e">
        <f>W$19+#REF!</f>
        <v>#REF!</v>
      </c>
      <c r="X49" s="46">
        <f>X$19+X$34</f>
        <v>3</v>
      </c>
      <c r="Y49" s="23" t="e">
        <f>Y$19+#REF!</f>
        <v>#REF!</v>
      </c>
      <c r="Z49" s="44">
        <f>Z$19+Z$34</f>
        <v>12</v>
      </c>
      <c r="AA49" s="23" t="e">
        <f>AA$19+#REF!</f>
        <v>#REF!</v>
      </c>
      <c r="AB49" s="46">
        <f>AB$19+AB$34</f>
        <v>2</v>
      </c>
      <c r="AC49" s="23" t="e">
        <f>AC$19+#REF!</f>
        <v>#REF!</v>
      </c>
      <c r="AD49" s="23" t="e">
        <f>AD$19+#REF!</f>
        <v>#REF!</v>
      </c>
      <c r="AE49" s="44">
        <f>AE$19+AE$34</f>
        <v>195</v>
      </c>
      <c r="AF49" s="47">
        <f>AF$19+AF$34</f>
        <v>40</v>
      </c>
      <c r="AG49" s="2"/>
    </row>
    <row r="50" spans="2:33" s="1" customFormat="1" ht="22.8" thickBo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s="1" customFormat="1" ht="22.5" customHeight="1" thickBot="1">
      <c r="B51" s="87" t="s">
        <v>51</v>
      </c>
      <c r="C51" s="88"/>
      <c r="D51" s="102" t="s">
        <v>0</v>
      </c>
      <c r="E51" s="103" t="s">
        <v>1</v>
      </c>
      <c r="F51" s="104" t="s">
        <v>23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21"/>
      <c r="AE51" s="93" t="s">
        <v>25</v>
      </c>
      <c r="AF51" s="93"/>
      <c r="AG51" s="2"/>
    </row>
    <row r="52" spans="2:33" s="1" customFormat="1" ht="25.8" thickBot="1">
      <c r="B52" s="89"/>
      <c r="C52" s="90"/>
      <c r="D52" s="102"/>
      <c r="E52" s="103"/>
      <c r="F52" s="106" t="s">
        <v>24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50"/>
      <c r="R52" s="106" t="s">
        <v>34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51"/>
      <c r="AD52" s="25"/>
      <c r="AE52" s="26" t="s">
        <v>26</v>
      </c>
      <c r="AF52" s="24" t="s">
        <v>27</v>
      </c>
      <c r="AG52" s="2"/>
    </row>
    <row r="53" spans="2:33" s="1" customFormat="1" ht="25.8" thickBot="1">
      <c r="B53" s="89"/>
      <c r="C53" s="90"/>
      <c r="D53" s="102"/>
      <c r="E53" s="103"/>
      <c r="F53" s="106" t="s">
        <v>35</v>
      </c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50"/>
      <c r="R53" s="106" t="s">
        <v>37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51"/>
      <c r="AD53" s="25"/>
      <c r="AE53" s="108">
        <f>AE49</f>
        <v>195</v>
      </c>
      <c r="AF53" s="69">
        <f>AF49</f>
        <v>40</v>
      </c>
      <c r="AG53" s="2"/>
    </row>
    <row r="54" spans="2:33" s="1" customFormat="1" ht="25.8" thickBot="1">
      <c r="B54" s="89"/>
      <c r="C54" s="90"/>
      <c r="D54" s="102"/>
      <c r="E54" s="103"/>
      <c r="F54" s="110" t="s">
        <v>36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50"/>
      <c r="R54" s="106" t="s">
        <v>38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51"/>
      <c r="AD54" s="25"/>
      <c r="AE54" s="109"/>
      <c r="AF54" s="70"/>
      <c r="AG54" s="2"/>
    </row>
    <row r="55" spans="2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</sheetData>
  <mergeCells count="78">
    <mergeCell ref="AE46:AE48"/>
    <mergeCell ref="AE53:AE54"/>
    <mergeCell ref="F52:P52"/>
    <mergeCell ref="F53:P53"/>
    <mergeCell ref="F54:P54"/>
    <mergeCell ref="R53:AB53"/>
    <mergeCell ref="R54:AB54"/>
    <mergeCell ref="H1:V1"/>
    <mergeCell ref="D7:D9"/>
    <mergeCell ref="B51:C54"/>
    <mergeCell ref="D46:D48"/>
    <mergeCell ref="E46:E48"/>
    <mergeCell ref="F46:AC46"/>
    <mergeCell ref="F47:I47"/>
    <mergeCell ref="D51:D54"/>
    <mergeCell ref="E51:E54"/>
    <mergeCell ref="F51:AC51"/>
    <mergeCell ref="J47:M47"/>
    <mergeCell ref="R47:U47"/>
    <mergeCell ref="V47:Y47"/>
    <mergeCell ref="Z47:AC47"/>
    <mergeCell ref="N47:Q47"/>
    <mergeCell ref="R52:AB52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24:V24"/>
    <mergeCell ref="B26:D26"/>
    <mergeCell ref="H26:V26"/>
    <mergeCell ref="Z26:AF26"/>
    <mergeCell ref="B41:D41"/>
    <mergeCell ref="H41:V41"/>
    <mergeCell ref="Z41:AF41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E7:E9"/>
    <mergeCell ref="B19:C19"/>
    <mergeCell ref="B7:B9"/>
    <mergeCell ref="V8:Y8"/>
    <mergeCell ref="Z8:AC8"/>
    <mergeCell ref="F7:AC7"/>
    <mergeCell ref="F8:I8"/>
    <mergeCell ref="AF53:AF54"/>
    <mergeCell ref="AG24:AG34"/>
    <mergeCell ref="AD32:AD34"/>
    <mergeCell ref="B34:C34"/>
    <mergeCell ref="B39:D39"/>
    <mergeCell ref="H39:V39"/>
    <mergeCell ref="Z28:AF28"/>
    <mergeCell ref="B30:B32"/>
    <mergeCell ref="B43:C43"/>
    <mergeCell ref="Z43:AF43"/>
    <mergeCell ref="B46:C49"/>
    <mergeCell ref="AE51:AF51"/>
    <mergeCell ref="AE30:AE32"/>
    <mergeCell ref="AF30:AF32"/>
    <mergeCell ref="AF46:AF48"/>
    <mergeCell ref="B24:D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العلوم  - 3م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mido khalifa</cp:lastModifiedBy>
  <cp:lastPrinted>2019-12-21T20:01:43Z</cp:lastPrinted>
  <dcterms:created xsi:type="dcterms:W3CDTF">1996-10-14T23:33:28Z</dcterms:created>
  <dcterms:modified xsi:type="dcterms:W3CDTF">2021-11-04T09:10:05Z</dcterms:modified>
</cp:coreProperties>
</file>