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1623E481-E502-4FF5-8B44-A2A3615C7B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تفسير1 للصف الثاني ثانوي" sheetId="23" r:id="rId1"/>
  </sheets>
  <calcPr calcId="191029"/>
</workbook>
</file>

<file path=xl/calcChain.xml><?xml version="1.0" encoding="utf-8"?>
<calcChain xmlns="http://schemas.openxmlformats.org/spreadsheetml/2006/main">
  <c r="AE10" i="23" l="1"/>
  <c r="K100" i="23" l="1"/>
  <c r="O100" i="23"/>
  <c r="S100" i="23"/>
  <c r="W100" i="23"/>
  <c r="AA100" i="23"/>
  <c r="G100" i="23"/>
  <c r="AB86" i="23"/>
  <c r="Z86" i="23"/>
  <c r="Y86" i="23"/>
  <c r="X86" i="23"/>
  <c r="V86" i="23"/>
  <c r="U86" i="23"/>
  <c r="T86" i="23"/>
  <c r="R86" i="23"/>
  <c r="Q86" i="23"/>
  <c r="P86" i="23"/>
  <c r="N86" i="23"/>
  <c r="M86" i="23"/>
  <c r="L86" i="23"/>
  <c r="J86" i="23"/>
  <c r="I86" i="23"/>
  <c r="H86" i="23"/>
  <c r="F86" i="23"/>
  <c r="E86" i="23"/>
  <c r="D86" i="23"/>
  <c r="AF85" i="23"/>
  <c r="AE85" i="23"/>
  <c r="AC85" i="23"/>
  <c r="AF84" i="23"/>
  <c r="AE84" i="23"/>
  <c r="AC84" i="23"/>
  <c r="AF83" i="23"/>
  <c r="AE83" i="23"/>
  <c r="AC83" i="23"/>
  <c r="AF82" i="23"/>
  <c r="AE82" i="23"/>
  <c r="AC82" i="23"/>
  <c r="AF81" i="23"/>
  <c r="AE81" i="23"/>
  <c r="AC81" i="23"/>
  <c r="AF80" i="23"/>
  <c r="AE80" i="23"/>
  <c r="AF79" i="23"/>
  <c r="AE79" i="23"/>
  <c r="AF78" i="23"/>
  <c r="AE78" i="23"/>
  <c r="AF77" i="23"/>
  <c r="AE77" i="23"/>
  <c r="AC77" i="23"/>
  <c r="AB64" i="23"/>
  <c r="Z64" i="23"/>
  <c r="Y64" i="23"/>
  <c r="X64" i="23"/>
  <c r="V64" i="23"/>
  <c r="U64" i="23"/>
  <c r="T64" i="23"/>
  <c r="R64" i="23"/>
  <c r="Q64" i="23"/>
  <c r="P64" i="23"/>
  <c r="N64" i="23"/>
  <c r="M64" i="23"/>
  <c r="L64" i="23"/>
  <c r="J64" i="23"/>
  <c r="I64" i="23"/>
  <c r="H64" i="23"/>
  <c r="F64" i="23"/>
  <c r="E64" i="23"/>
  <c r="D64" i="23"/>
  <c r="AF63" i="23"/>
  <c r="AE63" i="23"/>
  <c r="AC63" i="23"/>
  <c r="AF62" i="23"/>
  <c r="AE62" i="23"/>
  <c r="AC62" i="23"/>
  <c r="AF61" i="23"/>
  <c r="AE61" i="23"/>
  <c r="AC61" i="23"/>
  <c r="AF60" i="23"/>
  <c r="AE60" i="23"/>
  <c r="AC60" i="23"/>
  <c r="AF59" i="23"/>
  <c r="AE59" i="23"/>
  <c r="AC59" i="23"/>
  <c r="AF58" i="23"/>
  <c r="AE58" i="23"/>
  <c r="AF57" i="23"/>
  <c r="AE57" i="23"/>
  <c r="AF56" i="23"/>
  <c r="AE56" i="23"/>
  <c r="AF55" i="23"/>
  <c r="AE55" i="23"/>
  <c r="AC55" i="23"/>
  <c r="AF18" i="23"/>
  <c r="AF17" i="23"/>
  <c r="AF16" i="23"/>
  <c r="AF15" i="23"/>
  <c r="AF14" i="23"/>
  <c r="AF13" i="23"/>
  <c r="AF12" i="23"/>
  <c r="AF11" i="23"/>
  <c r="AF10" i="23"/>
  <c r="AF35" i="23"/>
  <c r="AF36" i="23"/>
  <c r="AF37" i="23"/>
  <c r="AF38" i="23"/>
  <c r="AF39" i="23"/>
  <c r="AF40" i="23"/>
  <c r="AF41" i="23"/>
  <c r="AE18" i="23"/>
  <c r="AE17" i="23"/>
  <c r="AE16" i="23"/>
  <c r="AE14" i="23"/>
  <c r="AE13" i="23"/>
  <c r="AE12" i="23"/>
  <c r="AE11" i="23"/>
  <c r="AF34" i="23"/>
  <c r="AE41" i="23"/>
  <c r="AE38" i="23"/>
  <c r="AE39" i="23"/>
  <c r="AE40" i="23"/>
  <c r="AE35" i="23"/>
  <c r="AE36" i="23"/>
  <c r="AE37" i="23"/>
  <c r="AE34" i="23"/>
  <c r="AF33" i="23"/>
  <c r="AE33" i="23"/>
  <c r="AC86" i="23" l="1"/>
  <c r="AF86" i="23"/>
  <c r="AE86" i="23"/>
  <c r="AC64" i="23"/>
  <c r="AF64" i="23"/>
  <c r="AE64" i="23"/>
  <c r="AF42" i="23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D100" i="23"/>
  <c r="AF19" i="23"/>
  <c r="AC17" i="23"/>
  <c r="AC16" i="23"/>
  <c r="AC18" i="23"/>
  <c r="AC14" i="23"/>
  <c r="Y19" i="23"/>
  <c r="Z19" i="23"/>
  <c r="V19" i="23"/>
  <c r="R19" i="23"/>
  <c r="R100" i="23" s="1"/>
  <c r="N19" i="23"/>
  <c r="J19" i="23"/>
  <c r="J100" i="23" s="1"/>
  <c r="F19" i="23"/>
  <c r="D19" i="23"/>
  <c r="E19" i="23"/>
  <c r="E100" i="23" s="1"/>
  <c r="H19" i="23"/>
  <c r="AB19" i="23"/>
  <c r="AB100" i="23" s="1"/>
  <c r="AC10" i="23"/>
  <c r="X19" i="23"/>
  <c r="X100" i="23" s="1"/>
  <c r="Q19" i="23"/>
  <c r="Q100" i="23" s="1"/>
  <c r="I19" i="23"/>
  <c r="AC15" i="23"/>
  <c r="P19" i="23"/>
  <c r="P100" i="23" s="1"/>
  <c r="U19" i="23"/>
  <c r="U100" i="23" s="1"/>
  <c r="T19" i="23"/>
  <c r="M19" i="23"/>
  <c r="M100" i="23" s="1"/>
  <c r="L19" i="23"/>
  <c r="L100" i="23" s="1"/>
  <c r="AE19" i="23"/>
  <c r="H100" i="23" l="1"/>
  <c r="AF100" i="23"/>
  <c r="AF104" i="23" s="1"/>
  <c r="Z100" i="23"/>
  <c r="F100" i="23"/>
  <c r="V100" i="23"/>
  <c r="I100" i="23"/>
  <c r="T100" i="23"/>
  <c r="N100" i="23"/>
  <c r="Y100" i="23"/>
  <c r="D100" i="23"/>
  <c r="AC19" i="23"/>
  <c r="AC100" i="23" s="1"/>
  <c r="AC42" i="23"/>
  <c r="AE42" i="23"/>
  <c r="AE100" i="23" l="1"/>
  <c r="AE104" i="23" s="1"/>
</calcChain>
</file>

<file path=xl/sharedStrings.xml><?xml version="1.0" encoding="utf-8"?>
<sst xmlns="http://schemas.openxmlformats.org/spreadsheetml/2006/main" count="290" uniqueCount="86">
  <si>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</si>
  <si>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</si>
  <si>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</si>
  <si>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</si>
  <si>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</si>
  <si>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</si>
  <si>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</si>
  <si>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</si>
  <si>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</si>
  <si>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</si>
  <si>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</si>
  <si>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</si>
  <si>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</si>
  <si>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</si>
  <si>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</si>
  <si>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</si>
  <si>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</si>
  <si>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</si>
  <si>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</si>
  <si>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</si>
  <si>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</si>
  <si>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</si>
  <si>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</si>
  <si>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</si>
  <si>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</si>
  <si>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</si>
  <si>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</si>
  <si>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</si>
  <si>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</si>
  <si>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</si>
  <si>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</si>
  <si>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</si>
  <si>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</si>
  <si>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</si>
  <si>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</si>
  <si>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(4)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</si>
  <si>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</si>
  <si>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30 فقرة</t>
  </si>
  <si>
    <t>10 فقرات</t>
  </si>
  <si>
    <t>اعداد المعلمة / أميرة بخش</t>
  </si>
  <si>
    <t>جدول مواصفات مادة تفسير1 للصف الثاني ثانوي</t>
  </si>
  <si>
    <t>الدرس الأول :التفسير والتأويل</t>
  </si>
  <si>
    <t>الدرس الثاني : مراحل نشأة علم التفسير</t>
  </si>
  <si>
    <t>الدرس الرابع : ضوابط التفسير</t>
  </si>
  <si>
    <t>الدرس الخامس : أبرز المؤلفات الموثوقة في التفسير</t>
  </si>
  <si>
    <t>الدرس السادس : أقسام التفسير</t>
  </si>
  <si>
    <t>الدرس الأول : التعريف بسورة الفاتحه</t>
  </si>
  <si>
    <t>الدرس التاني : تفسير سورة الفاتحه</t>
  </si>
  <si>
    <t>الدرس الثاني : تفسير سورة الأعراف من آيه 26 إلي 27</t>
  </si>
  <si>
    <t>الدرس الثالث : تفسير سورة الأعراف من آيه 28 إلى 30</t>
  </si>
  <si>
    <t>الدرس الرابع : تفسير سورة الأعراف من آيه 31 إلى 33</t>
  </si>
  <si>
    <t>الدرس الخامس : تفسير سورة الأعراف من آيه 40 إلى 43</t>
  </si>
  <si>
    <t>الدرس السادس : تفسير سورة الأعراف من آية 44 إلى 46</t>
  </si>
  <si>
    <t>الدرس السابع : تفسير سورة الأعراف من آية 163 إلى 166</t>
  </si>
  <si>
    <t>الدرس الثامن : تفسير سورة الأعراف من آية 175 إلى 179</t>
  </si>
  <si>
    <t>تفسير سورة الأنفال من آية 1 إلى 4</t>
  </si>
  <si>
    <t>تفسير سورة الأنفال من آية 20 إلى 25</t>
  </si>
  <si>
    <t>الدرس الأول : التعريف بسورة هود</t>
  </si>
  <si>
    <t>الدرس الثاني : تفسير سورة هود من آية 110 إلى 115</t>
  </si>
  <si>
    <t>الدرس الثالث : تفسير سورة هود من آية 116 إلى 119</t>
  </si>
  <si>
    <t>الدرس الثاني : تفسير سورة يوسف من آية 108 إلى 109</t>
  </si>
  <si>
    <t>الدرس الثالث : تفسير سورة يوسف من آية 110 إلى 111</t>
  </si>
  <si>
    <t>الدرس الثاني : تفسير سورة الرعد من آية 7 إلى 11</t>
  </si>
  <si>
    <t>الدرس الثالث : تفسير سورة الرعد من آية 12 إلى 15</t>
  </si>
  <si>
    <t>الدرس الرابع : تفسير سورة الرعد من آية 19 إلى 24</t>
  </si>
  <si>
    <t>الدرس الخامس : تفسير سورة الرعد من آية 25 إلى 28</t>
  </si>
  <si>
    <t>الدرس الأول : التعريف بسورة إبراهيم</t>
  </si>
  <si>
    <t>الدرس الثاني : تفسير سورة إبراهيم من آية 24 إلى 27</t>
  </si>
  <si>
    <t>الدرس الثالث : تفسير سورة إبراهيم من آية 28 إلى 30</t>
  </si>
  <si>
    <t>الدرس الرابع : تفسير سورة إبراهيم من آية 42 إلى 46</t>
  </si>
  <si>
    <t>الدرس الخامس : تفسير سورة إبراهيم من آية 47 إلى 52</t>
  </si>
  <si>
    <t>الدرس الثاني : تفسير سورة الحجر من آية 9 إلى 15</t>
  </si>
  <si>
    <t>الدرس الثالث : تفسير سورة الحجر من آية 16 إلى 22</t>
  </si>
  <si>
    <t>الدرس الثاني : تفسير سورة النحل من آية 1 إلى 8</t>
  </si>
  <si>
    <t>الدرس السادس : تفسير سورة النحل من آية 125 إلى 128</t>
  </si>
  <si>
    <t>الدرس الثاني : تفسير سورة الاسراء من آية 23 إلى 30</t>
  </si>
  <si>
    <t>الدرس الثالث : تفسير سورة الإسراء من آية 31 إلى 36</t>
  </si>
  <si>
    <t xml:space="preserve">اعداد المعلمة / أميرة بخش </t>
  </si>
  <si>
    <t xml:space="preserve">جدول  مواصفات مادة تفسير 1 للصف الثاني ثانوي  </t>
  </si>
  <si>
    <t xml:space="preserve">جدول مواصفات مادة تفسير 1 للصف الثاني ثانوي </t>
  </si>
  <si>
    <t xml:space="preserve">جدول مواصفانت مادة تفسير 1 للصف الثاني ثانوي </t>
  </si>
  <si>
    <t xml:space="preserve">جدول مواصفات تفسير 1 للصف الثانني ثانوي </t>
  </si>
  <si>
    <t>ملخص بحسب نوع الأسئلة لجدول مواصفات مادة تفسير 1 للصف الثاني ثانوي  الفصل الأول</t>
  </si>
  <si>
    <t>15درجة (نص درجة لكل فقرة )</t>
  </si>
  <si>
    <t>5درجات(نص درجة لكل فقرة )</t>
  </si>
  <si>
    <t xml:space="preserve">20درجة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</si>
</sst>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58">
    <font>
      <sz val="10"/>
      <name val="Arial"/>
    </font>
    <font>
      <sz val="11"/>
      <color theme="1"/>
      <name val="Calibri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6"/>
      <color rgb="FF333399"/>
      <name val="Cambria"/>
      <family val="1"/>
      <scheme val="maj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2"/>
      <name val="Calibri"/>
      <family val="2"/>
      <scheme val="minor"/>
    </font>
    <font>
      <sz val="11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0" fillId="0" borderId="0" applyNumberForma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16" borderId="15" applyNumberFormat="0" applyAlignment="0" applyProtection="0"/>
    <xf numFmtId="0" fontId="48" fillId="17" borderId="16" applyNumberFormat="0" applyAlignment="0" applyProtection="0"/>
    <xf numFmtId="0" fontId="49" fillId="17" borderId="15" applyNumberFormat="0" applyAlignment="0" applyProtection="0"/>
    <xf numFmtId="0" fontId="50" fillId="0" borderId="17" applyNumberFormat="0" applyFill="0" applyAlignment="0" applyProtection="0"/>
    <xf numFmtId="0" fontId="51" fillId="18" borderId="18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0" fontId="5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96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5" fillId="0" borderId="0" xfId="0" applyNumberFormat="1" applyFont="1" applyFill="1" applyBorder="1" applyAlignment="1" applyProtection="1">
      <alignment vertical="center" readingOrder="2"/>
    </xf>
    <xf numFmtId="0" fontId="28" fillId="3" borderId="8" xfId="0" applyNumberFormat="1" applyFont="1" applyFill="1" applyBorder="1" applyAlignment="1" applyProtection="1">
      <alignment horizontal="center" vertical="center" readingOrder="2"/>
    </xf>
    <xf numFmtId="0" fontId="24" fillId="3" borderId="8" xfId="0" applyNumberFormat="1" applyFont="1" applyFill="1" applyBorder="1" applyAlignment="1" applyProtection="1">
      <alignment horizontal="center" vertical="center" readingOrder="2"/>
    </xf>
    <xf numFmtId="1" fontId="29" fillId="0" borderId="8" xfId="0" applyNumberFormat="1" applyFont="1" applyFill="1" applyBorder="1" applyAlignment="1" applyProtection="1">
      <alignment horizontal="center" vertical="center" readingOrder="2"/>
    </xf>
    <xf numFmtId="2" fontId="30" fillId="3" borderId="8" xfId="0" applyNumberFormat="1" applyFont="1" applyFill="1" applyBorder="1" applyAlignment="1" applyProtection="1">
      <alignment horizontal="center" vertical="center" readingOrder="2"/>
    </xf>
    <xf numFmtId="1" fontId="31" fillId="3" borderId="8" xfId="0" applyNumberFormat="1" applyFont="1" applyFill="1" applyBorder="1" applyAlignment="1" applyProtection="1">
      <alignment horizontal="center" vertical="center" readingOrder="2"/>
    </xf>
    <xf numFmtId="0" fontId="29" fillId="0" borderId="8" xfId="0" applyNumberFormat="1" applyFont="1" applyFill="1" applyBorder="1" applyAlignment="1" applyProtection="1">
      <alignment horizontal="center" vertical="center" readingOrder="2"/>
    </xf>
    <xf numFmtId="2" fontId="24" fillId="4" borderId="8" xfId="0" applyNumberFormat="1" applyFont="1" applyFill="1" applyBorder="1" applyAlignment="1" applyProtection="1">
      <alignment horizontal="center" vertical="center" readingOrder="2"/>
    </xf>
    <xf numFmtId="0" fontId="33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8" xfId="0" applyNumberFormat="1" applyFont="1" applyFill="1" applyBorder="1" applyAlignment="1" applyProtection="1">
      <alignment horizontal="center" vertical="center" readingOrder="2"/>
    </xf>
    <xf numFmtId="0" fontId="34" fillId="6" borderId="8" xfId="0" applyNumberFormat="1" applyFont="1" applyFill="1" applyBorder="1" applyAlignment="1" applyProtection="1">
      <alignment horizontal="center" vertical="center" readingOrder="2"/>
    </xf>
    <xf numFmtId="1" fontId="24" fillId="12" borderId="8" xfId="0" applyNumberFormat="1" applyFont="1" applyFill="1" applyBorder="1" applyAlignment="1" applyProtection="1">
      <alignment horizontal="center" vertical="center" readingOrder="2"/>
    </xf>
    <xf numFmtId="1" fontId="29" fillId="12" borderId="8" xfId="0" applyNumberFormat="1" applyFont="1" applyFill="1" applyBorder="1" applyAlignment="1" applyProtection="1">
      <alignment horizontal="center" vertical="center" readingOrder="2"/>
    </xf>
    <xf numFmtId="1" fontId="29" fillId="6" borderId="8" xfId="0" applyNumberFormat="1" applyFont="1" applyFill="1" applyBorder="1" applyAlignment="1" applyProtection="1">
      <alignment horizontal="center" vertical="center" readingOrder="2"/>
    </xf>
    <xf numFmtId="0" fontId="29" fillId="6" borderId="8" xfId="0" applyNumberFormat="1" applyFont="1" applyFill="1" applyBorder="1" applyAlignment="1" applyProtection="1">
      <alignment horizontal="center" vertical="center" readingOrder="2"/>
    </xf>
    <xf numFmtId="0" fontId="35" fillId="6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35" fillId="6" borderId="8" xfId="0" applyNumberFormat="1" applyFont="1" applyFill="1" applyBorder="1" applyAlignment="1" applyProtection="1">
      <alignment horizontal="center" vertical="center" readingOrder="2"/>
    </xf>
    <xf numFmtId="2" fontId="35" fillId="6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0" fontId="36" fillId="6" borderId="8" xfId="0" applyNumberFormat="1" applyFont="1" applyFill="1" applyBorder="1" applyAlignment="1" applyProtection="1">
      <alignment horizontal="center" vertical="center" readingOrder="2"/>
    </xf>
    <xf numFmtId="0" fontId="37" fillId="6" borderId="8" xfId="0" applyNumberFormat="1" applyFont="1" applyFill="1" applyBorder="1" applyAlignment="1" applyProtection="1">
      <alignment horizontal="center" vertical="center" readingOrder="2"/>
    </xf>
    <xf numFmtId="1" fontId="38" fillId="6" borderId="8" xfId="0" applyNumberFormat="1" applyFont="1" applyFill="1" applyBorder="1" applyAlignment="1" applyProtection="1">
      <alignment horizontal="center"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34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27" fillId="0" borderId="8" xfId="0" applyNumberFormat="1" applyFont="1" applyFill="1" applyBorder="1" applyAlignment="1" applyProtection="1">
      <alignment vertical="center" readingOrder="2"/>
    </xf>
    <xf numFmtId="0" fontId="15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4" fillId="8" borderId="8" xfId="0" applyNumberFormat="1" applyFont="1" applyFill="1" applyBorder="1" applyAlignment="1" applyProtection="1">
      <alignment horizontal="center" vertical="center" wrapText="1" readingOrder="2"/>
    </xf>
    <xf numFmtId="0" fontId="14" fillId="7" borderId="8" xfId="0" applyNumberFormat="1" applyFont="1" applyFill="1" applyBorder="1" applyAlignment="1" applyProtection="1">
      <alignment horizontal="center" vertical="center" wrapText="1" readingOrder="2"/>
    </xf>
    <xf numFmtId="1" fontId="14" fillId="8" borderId="8" xfId="0" applyNumberFormat="1" applyFont="1" applyFill="1" applyBorder="1" applyAlignment="1" applyProtection="1">
      <alignment horizontal="center" vertical="center" wrapText="1" readingOrder="2"/>
    </xf>
    <xf numFmtId="1" fontId="14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39" fillId="6" borderId="8" xfId="0" applyNumberFormat="1" applyFont="1" applyFill="1" applyBorder="1" applyAlignment="1" applyProtection="1">
      <alignment horizontal="center" vertical="center" readingOrder="2"/>
    </xf>
    <xf numFmtId="0" fontId="24" fillId="5" borderId="8" xfId="0" applyNumberFormat="1" applyFont="1" applyFill="1" applyBorder="1" applyAlignment="1" applyProtection="1">
      <alignment horizontal="center" vertical="center" readingOrder="2"/>
    </xf>
    <xf numFmtId="1" fontId="25" fillId="6" borderId="8" xfId="0" applyNumberFormat="1" applyFont="1" applyFill="1" applyBorder="1" applyAlignment="1" applyProtection="1">
      <alignment horizontal="center" vertical="center" readingOrder="2"/>
    </xf>
    <xf numFmtId="1" fontId="24" fillId="6" borderId="8" xfId="0" applyNumberFormat="1" applyFont="1" applyFill="1" applyBorder="1" applyAlignment="1" applyProtection="1">
      <alignment horizontal="center" vertical="center" readingOrder="2"/>
    </xf>
    <xf numFmtId="0" fontId="8" fillId="44" borderId="6" xfId="0" applyNumberFormat="1" applyFont="1" applyFill="1" applyBorder="1" applyAlignment="1" applyProtection="1">
      <alignment vertical="center" readingOrder="2"/>
    </xf>
    <xf numFmtId="1" fontId="26" fillId="6" borderId="8" xfId="0" applyNumberFormat="1" applyFont="1" applyFill="1" applyBorder="1" applyAlignment="1" applyProtection="1">
      <alignment horizontal="center" vertical="center" readingOrder="2"/>
    </xf>
    <xf numFmtId="0" fontId="6" fillId="12" borderId="8" xfId="3" applyFont="1" applyFill="1" applyBorder="1" applyAlignment="1">
      <alignment horizontal="center" vertical="center"/>
    </xf>
    <xf numFmtId="0" fontId="56" fillId="44" borderId="5" xfId="0" applyNumberFormat="1" applyFont="1" applyFill="1" applyBorder="1" applyAlignment="1" applyProtection="1">
      <alignment horizontal="center" vertical="center" readingOrder="2"/>
    </xf>
    <xf numFmtId="0" fontId="56" fillId="44" borderId="6" xfId="0" applyNumberFormat="1" applyFont="1" applyFill="1" applyBorder="1" applyAlignment="1" applyProtection="1">
      <alignment horizontal="center" vertical="center" readingOrder="2"/>
    </xf>
    <xf numFmtId="0" fontId="56" fillId="44" borderId="7" xfId="0" applyNumberFormat="1" applyFont="1" applyFill="1" applyBorder="1" applyAlignment="1" applyProtection="1">
      <alignment horizontal="center" vertical="center" readingOrder="2"/>
    </xf>
    <xf numFmtId="0" fontId="32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2" borderId="8" xfId="0" applyNumberFormat="1" applyFont="1" applyFill="1" applyBorder="1" applyAlignment="1" applyProtection="1">
      <alignment horizontal="center" vertical="center" readingOrder="2"/>
    </xf>
    <xf numFmtId="0" fontId="24" fillId="11" borderId="8" xfId="0" applyNumberFormat="1" applyFont="1" applyFill="1" applyBorder="1" applyAlignment="1" applyProtection="1">
      <alignment horizontal="center" vertical="center" readingOrder="2"/>
    </xf>
    <xf numFmtId="0" fontId="32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32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2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32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4" fillId="4" borderId="8" xfId="0" applyNumberFormat="1" applyFont="1" applyFill="1" applyBorder="1" applyAlignment="1" applyProtection="1">
      <alignment horizontal="center" vertical="center" wrapText="1" readingOrder="2"/>
    </xf>
    <xf numFmtId="1" fontId="14" fillId="8" borderId="8" xfId="0" applyNumberFormat="1" applyFont="1" applyFill="1" applyBorder="1" applyAlignment="1" applyProtection="1">
      <alignment horizontal="center" vertical="center" wrapText="1" readingOrder="2"/>
    </xf>
    <xf numFmtId="0" fontId="32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32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32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10" borderId="8" xfId="0" applyNumberFormat="1" applyFont="1" applyFill="1" applyBorder="1" applyAlignment="1" applyProtection="1">
      <alignment horizontal="center" vertical="center" wrapText="1" readingOrder="2"/>
    </xf>
    <xf numFmtId="0" fontId="32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7" fillId="12" borderId="8" xfId="0" applyNumberFormat="1" applyFont="1" applyFill="1" applyBorder="1" applyAlignment="1" applyProtection="1">
      <alignment horizontal="center" vertical="center" wrapText="1" readingOrder="2"/>
    </xf>
    <xf numFmtId="0" fontId="24" fillId="9" borderId="8" xfId="0" applyNumberFormat="1" applyFont="1" applyFill="1" applyBorder="1" applyAlignment="1" applyProtection="1">
      <alignment horizontal="center" vertical="center" wrapText="1" readingOrder="2"/>
    </xf>
    <xf numFmtId="0" fontId="27" fillId="10" borderId="8" xfId="0" applyNumberFormat="1" applyFont="1" applyFill="1" applyBorder="1" applyAlignment="1" applyProtection="1">
      <alignment horizontal="center" vertical="center" readingOrder="2"/>
    </xf>
    <xf numFmtId="0" fontId="24" fillId="10" borderId="8" xfId="0" applyNumberFormat="1" applyFont="1" applyFill="1" applyBorder="1" applyAlignment="1" applyProtection="1">
      <alignment horizontal="center" vertical="center" readingOrder="2"/>
    </xf>
    <xf numFmtId="0" fontId="27" fillId="0" borderId="8" xfId="0" applyNumberFormat="1" applyFont="1" applyFill="1" applyBorder="1" applyAlignment="1" applyProtection="1">
      <alignment horizontal="center" vertical="center" readingOrder="2"/>
    </xf>
    <xf numFmtId="0" fontId="20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57" fillId="0" borderId="21" xfId="0" applyFont="1" applyBorder="1" applyAlignment="1">
      <alignment horizontal="center" wrapText="1" readingOrder="2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89</xdr:row>
      <xdr:rowOff>44450</xdr:rowOff>
    </xdr:from>
    <xdr:to>
      <xdr:col>31</xdr:col>
      <xdr:colOff>298450</xdr:colOff>
      <xdr:row>90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96"/>
  <sheetViews>
    <sheetView rightToLeft="1" tabSelected="1" topLeftCell="A97" workbookViewId="0">
      <selection activeCell="AE105" sqref="AE105:AF105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75" t="s">
        <v>16</v>
      </c>
      <c r="C1" s="76"/>
      <c r="D1" s="77"/>
      <c r="E1" s="8"/>
      <c r="H1" s="94" t="s">
        <v>78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  <c r="W1" s="7"/>
      <c r="X1" s="7"/>
      <c r="Z1" s="9"/>
      <c r="AA1" s="9"/>
      <c r="AB1" s="9"/>
      <c r="AC1" s="9"/>
      <c r="AD1" s="9"/>
      <c r="AE1" s="9"/>
      <c r="AF1" s="9"/>
      <c r="AG1" s="84"/>
    </row>
    <row r="2" spans="1:139" s="1" customFormat="1" ht="8.25" customHeight="1" thickTop="1" thickBot="1">
      <c r="AB2" s="16"/>
      <c r="AC2" s="16"/>
      <c r="AD2" s="16"/>
      <c r="AE2" s="16"/>
      <c r="AF2" s="16"/>
      <c r="AG2" s="84"/>
    </row>
    <row r="3" spans="1:139" s="1" customFormat="1" ht="28.5" thickTop="1" thickBot="1">
      <c r="B3" s="75" t="s">
        <v>17</v>
      </c>
      <c r="C3" s="76"/>
      <c r="D3" s="77"/>
      <c r="E3" s="2"/>
      <c r="H3" s="78" t="s">
        <v>29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7"/>
      <c r="X3" s="7"/>
      <c r="Z3" s="81" t="s">
        <v>77</v>
      </c>
      <c r="AA3" s="82"/>
      <c r="AB3" s="82"/>
      <c r="AC3" s="82"/>
      <c r="AD3" s="82"/>
      <c r="AE3" s="82"/>
      <c r="AF3" s="83"/>
      <c r="AG3" s="84"/>
    </row>
    <row r="4" spans="1:139" s="1" customFormat="1" ht="5.45" customHeight="1" thickTop="1" thickBot="1">
      <c r="AG4" s="84"/>
    </row>
    <row r="5" spans="1:139" s="2" customFormat="1" ht="27.75" thickTop="1" thickBot="1">
      <c r="B5" s="75" t="s">
        <v>30</v>
      </c>
      <c r="C5" s="76"/>
      <c r="D5" s="26">
        <v>40</v>
      </c>
      <c r="E5" s="17"/>
      <c r="H5" s="17"/>
      <c r="I5" s="17"/>
      <c r="J5" s="17"/>
      <c r="K5" s="17"/>
      <c r="M5" s="56"/>
      <c r="N5" s="59" t="s">
        <v>34</v>
      </c>
      <c r="O5" s="60"/>
      <c r="P5" s="61"/>
      <c r="Q5" s="56"/>
      <c r="R5" s="17"/>
      <c r="S5" s="17"/>
      <c r="T5" s="17"/>
      <c r="U5" s="17"/>
      <c r="V5" s="17"/>
      <c r="W5" s="17"/>
      <c r="X5" s="17"/>
      <c r="Y5" s="17"/>
      <c r="Z5" s="81" t="s">
        <v>28</v>
      </c>
      <c r="AA5" s="82"/>
      <c r="AB5" s="82"/>
      <c r="AC5" s="82"/>
      <c r="AD5" s="82"/>
      <c r="AE5" s="82"/>
      <c r="AF5" s="83"/>
      <c r="AG5" s="84"/>
    </row>
    <row r="6" spans="1:139" s="2" customFormat="1" ht="9" customHeight="1" thickTop="1" thickBot="1">
      <c r="AG6" s="84"/>
    </row>
    <row r="7" spans="1:139" s="3" customFormat="1" ht="24.75" customHeight="1" thickTop="1" thickBot="1">
      <c r="A7" s="1"/>
      <c r="B7" s="67" t="s">
        <v>18</v>
      </c>
      <c r="C7" s="67" t="s">
        <v>31</v>
      </c>
      <c r="D7" s="70" t="s">
        <v>0</v>
      </c>
      <c r="E7" s="73" t="s">
        <v>1</v>
      </c>
      <c r="F7" s="65" t="s">
        <v>2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19"/>
      <c r="AE7" s="62" t="s">
        <v>3</v>
      </c>
      <c r="AF7" s="62" t="s">
        <v>15</v>
      </c>
      <c r="AG7" s="85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68"/>
      <c r="C8" s="68"/>
      <c r="D8" s="71"/>
      <c r="E8" s="73"/>
      <c r="F8" s="65" t="s">
        <v>4</v>
      </c>
      <c r="G8" s="65"/>
      <c r="H8" s="65"/>
      <c r="I8" s="65"/>
      <c r="J8" s="65" t="s">
        <v>5</v>
      </c>
      <c r="K8" s="65"/>
      <c r="L8" s="65"/>
      <c r="M8" s="65"/>
      <c r="N8" s="65" t="s">
        <v>6</v>
      </c>
      <c r="O8" s="65"/>
      <c r="P8" s="65"/>
      <c r="Q8" s="65"/>
      <c r="R8" s="65" t="s">
        <v>7</v>
      </c>
      <c r="S8" s="65"/>
      <c r="T8" s="65"/>
      <c r="U8" s="65"/>
      <c r="V8" s="65" t="s">
        <v>8</v>
      </c>
      <c r="W8" s="65"/>
      <c r="X8" s="65"/>
      <c r="Y8" s="65"/>
      <c r="Z8" s="65" t="s">
        <v>9</v>
      </c>
      <c r="AA8" s="65"/>
      <c r="AB8" s="65"/>
      <c r="AC8" s="65"/>
      <c r="AD8" s="19"/>
      <c r="AE8" s="63"/>
      <c r="AF8" s="63"/>
      <c r="AG8" s="85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69"/>
      <c r="C9" s="69"/>
      <c r="D9" s="72"/>
      <c r="E9" s="73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66"/>
      <c r="AE9" s="64"/>
      <c r="AF9" s="64"/>
      <c r="AG9" s="85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95" t="s">
        <v>41</v>
      </c>
      <c r="D10" s="31">
        <v>1</v>
      </c>
      <c r="E10" s="20">
        <v>6.25E-2</v>
      </c>
      <c r="F10" s="21">
        <v>2</v>
      </c>
      <c r="G10" s="22">
        <v>0</v>
      </c>
      <c r="H10" s="29">
        <v>0</v>
      </c>
      <c r="I10" s="23">
        <v>0</v>
      </c>
      <c r="J10" s="24">
        <v>2</v>
      </c>
      <c r="K10" s="24">
        <v>0</v>
      </c>
      <c r="L10" s="29">
        <v>1</v>
      </c>
      <c r="M10" s="23">
        <v>0</v>
      </c>
      <c r="N10" s="24">
        <v>1</v>
      </c>
      <c r="O10" s="24">
        <v>0</v>
      </c>
      <c r="P10" s="29">
        <v>0</v>
      </c>
      <c r="Q10" s="23">
        <v>0</v>
      </c>
      <c r="R10" s="24">
        <v>1</v>
      </c>
      <c r="S10" s="24">
        <v>0</v>
      </c>
      <c r="T10" s="29">
        <v>0</v>
      </c>
      <c r="U10" s="23">
        <v>0</v>
      </c>
      <c r="V10" s="24">
        <v>0</v>
      </c>
      <c r="W10" s="24">
        <v>0</v>
      </c>
      <c r="X10" s="29">
        <v>0</v>
      </c>
      <c r="Y10" s="23">
        <v>0</v>
      </c>
      <c r="Z10" s="24">
        <v>0</v>
      </c>
      <c r="AA10" s="24">
        <v>0</v>
      </c>
      <c r="AB10" s="29">
        <v>0</v>
      </c>
      <c r="AC10" s="23">
        <f>AB10</f>
        <v>0</v>
      </c>
      <c r="AD10" s="66"/>
      <c r="AE10" s="21">
        <f>F10+J10+N10+R10+V10+Z10</f>
        <v>6</v>
      </c>
      <c r="AF10" s="30">
        <f>H10+L10+P10+T10+X10+AB10</f>
        <v>1</v>
      </c>
      <c r="AG10" s="85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95" t="s">
        <v>42</v>
      </c>
      <c r="D11" s="31">
        <v>1</v>
      </c>
      <c r="E11" s="20">
        <v>6.25E-2</v>
      </c>
      <c r="F11" s="21">
        <v>1</v>
      </c>
      <c r="G11" s="22">
        <v>0</v>
      </c>
      <c r="H11" s="29">
        <v>0</v>
      </c>
      <c r="I11" s="23"/>
      <c r="J11" s="24">
        <v>3</v>
      </c>
      <c r="K11" s="24">
        <v>0</v>
      </c>
      <c r="L11" s="29">
        <v>1</v>
      </c>
      <c r="M11" s="23"/>
      <c r="N11" s="24">
        <v>0</v>
      </c>
      <c r="O11" s="24">
        <v>0</v>
      </c>
      <c r="P11" s="29">
        <v>0</v>
      </c>
      <c r="Q11" s="23"/>
      <c r="R11" s="24">
        <v>1</v>
      </c>
      <c r="S11" s="24">
        <v>0</v>
      </c>
      <c r="T11" s="29">
        <v>1</v>
      </c>
      <c r="U11" s="23"/>
      <c r="V11" s="24">
        <v>1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66"/>
      <c r="AE11" s="21">
        <f>F11+J11+N11+R11+V11+Z11</f>
        <v>6</v>
      </c>
      <c r="AF11" s="30">
        <f>H11+L11+P11+T11+X11+AB11</f>
        <v>2</v>
      </c>
      <c r="AG11" s="8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95" t="s">
        <v>43</v>
      </c>
      <c r="D12" s="31">
        <v>1</v>
      </c>
      <c r="E12" s="20">
        <v>6.25E-2</v>
      </c>
      <c r="F12" s="21">
        <v>1</v>
      </c>
      <c r="G12" s="22">
        <v>0</v>
      </c>
      <c r="H12" s="29">
        <v>0</v>
      </c>
      <c r="I12" s="23"/>
      <c r="J12" s="24">
        <v>1</v>
      </c>
      <c r="K12" s="24">
        <v>0</v>
      </c>
      <c r="L12" s="29">
        <v>0</v>
      </c>
      <c r="M12" s="23"/>
      <c r="N12" s="24">
        <v>1</v>
      </c>
      <c r="O12" s="24">
        <v>0</v>
      </c>
      <c r="P12" s="29">
        <v>0</v>
      </c>
      <c r="Q12" s="23"/>
      <c r="R12" s="24">
        <v>1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0</v>
      </c>
      <c r="Y12" s="23"/>
      <c r="Z12" s="24">
        <v>1</v>
      </c>
      <c r="AA12" s="24">
        <v>0</v>
      </c>
      <c r="AB12" s="29">
        <v>1</v>
      </c>
      <c r="AC12" s="23"/>
      <c r="AD12" s="66"/>
      <c r="AE12" s="21">
        <f t="shared" ref="AE12:AE17" si="0">F12+J12+N12+R12+V12+Z12</f>
        <v>6</v>
      </c>
      <c r="AF12" s="30">
        <f t="shared" ref="AF12:AF18" si="1">H12+L12+P12+T12+X12+AB12</f>
        <v>1</v>
      </c>
      <c r="AG12" s="8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95" t="s">
        <v>44</v>
      </c>
      <c r="D13" s="31">
        <v>1</v>
      </c>
      <c r="E13" s="20">
        <v>6.25E-2</v>
      </c>
      <c r="F13" s="21">
        <v>1</v>
      </c>
      <c r="G13" s="22">
        <v>0</v>
      </c>
      <c r="H13" s="29">
        <v>0</v>
      </c>
      <c r="I13" s="23"/>
      <c r="J13" s="24">
        <v>1</v>
      </c>
      <c r="K13" s="24">
        <v>0</v>
      </c>
      <c r="L13" s="29">
        <v>0</v>
      </c>
      <c r="M13" s="23"/>
      <c r="N13" s="24">
        <v>0</v>
      </c>
      <c r="O13" s="24">
        <v>0</v>
      </c>
      <c r="P13" s="29">
        <v>0</v>
      </c>
      <c r="Q13" s="23"/>
      <c r="R13" s="24">
        <v>1</v>
      </c>
      <c r="S13" s="24">
        <v>0</v>
      </c>
      <c r="T13" s="29">
        <v>1</v>
      </c>
      <c r="U13" s="23"/>
      <c r="V13" s="24">
        <v>1</v>
      </c>
      <c r="W13" s="24">
        <v>0</v>
      </c>
      <c r="X13" s="29">
        <v>0</v>
      </c>
      <c r="Y13" s="23"/>
      <c r="Z13" s="24">
        <v>1</v>
      </c>
      <c r="AA13" s="24">
        <v>0</v>
      </c>
      <c r="AB13" s="29">
        <v>0</v>
      </c>
      <c r="AC13" s="23"/>
      <c r="AD13" s="66"/>
      <c r="AE13" s="21">
        <f t="shared" si="0"/>
        <v>5</v>
      </c>
      <c r="AF13" s="30">
        <f t="shared" si="1"/>
        <v>1</v>
      </c>
      <c r="AG13" s="8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30" thickTop="1" thickBot="1">
      <c r="B14" s="31">
        <v>5</v>
      </c>
      <c r="C14" s="95" t="s">
        <v>45</v>
      </c>
      <c r="D14" s="31">
        <v>1</v>
      </c>
      <c r="E14" s="20">
        <v>6.25E-2</v>
      </c>
      <c r="F14" s="21">
        <v>0</v>
      </c>
      <c r="G14" s="22">
        <v>0</v>
      </c>
      <c r="H14" s="29">
        <v>0</v>
      </c>
      <c r="I14" s="23">
        <v>0</v>
      </c>
      <c r="J14" s="24">
        <v>1</v>
      </c>
      <c r="K14" s="24">
        <v>0</v>
      </c>
      <c r="L14" s="29">
        <v>0</v>
      </c>
      <c r="M14" s="23">
        <v>0</v>
      </c>
      <c r="N14" s="24">
        <v>1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66"/>
      <c r="AE14" s="21">
        <f t="shared" si="0"/>
        <v>3</v>
      </c>
      <c r="AF14" s="30">
        <f t="shared" si="1"/>
        <v>1</v>
      </c>
      <c r="AG14" s="85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30" thickTop="1" thickBot="1">
      <c r="B15" s="30">
        <v>6</v>
      </c>
      <c r="C15" s="95" t="s">
        <v>46</v>
      </c>
      <c r="D15" s="31">
        <v>1</v>
      </c>
      <c r="E15" s="20">
        <v>6.25E-2</v>
      </c>
      <c r="F15" s="21">
        <v>3</v>
      </c>
      <c r="G15" s="22">
        <v>0</v>
      </c>
      <c r="H15" s="29">
        <v>1</v>
      </c>
      <c r="I15" s="23"/>
      <c r="J15" s="24">
        <v>0</v>
      </c>
      <c r="K15" s="24">
        <v>0</v>
      </c>
      <c r="L15" s="29">
        <v>0</v>
      </c>
      <c r="M15" s="23"/>
      <c r="N15" s="24">
        <v>0</v>
      </c>
      <c r="O15" s="24">
        <v>0</v>
      </c>
      <c r="P15" s="29">
        <v>0</v>
      </c>
      <c r="Q15" s="23"/>
      <c r="R15" s="24">
        <v>1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1</v>
      </c>
      <c r="AA15" s="24">
        <v>0</v>
      </c>
      <c r="AB15" s="29">
        <v>0</v>
      </c>
      <c r="AC15" s="23">
        <f>AB15</f>
        <v>0</v>
      </c>
      <c r="AD15" s="66"/>
      <c r="AE15" s="21">
        <v>6</v>
      </c>
      <c r="AF15" s="30">
        <f t="shared" si="1"/>
        <v>1</v>
      </c>
      <c r="AG15" s="85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30" thickTop="1" thickBot="1">
      <c r="B16" s="31">
        <v>7</v>
      </c>
      <c r="C16" s="95" t="s">
        <v>47</v>
      </c>
      <c r="D16" s="31">
        <v>1</v>
      </c>
      <c r="E16" s="20">
        <v>6.25E-2</v>
      </c>
      <c r="F16" s="21">
        <v>2</v>
      </c>
      <c r="G16" s="22">
        <v>0</v>
      </c>
      <c r="H16" s="29">
        <v>1</v>
      </c>
      <c r="I16" s="23"/>
      <c r="J16" s="24">
        <v>2</v>
      </c>
      <c r="K16" s="24">
        <v>0</v>
      </c>
      <c r="L16" s="29">
        <v>0</v>
      </c>
      <c r="M16" s="23"/>
      <c r="N16" s="24">
        <v>1</v>
      </c>
      <c r="O16" s="24">
        <v>0</v>
      </c>
      <c r="P16" s="29">
        <v>0</v>
      </c>
      <c r="Q16" s="23"/>
      <c r="R16" s="24">
        <v>1</v>
      </c>
      <c r="S16" s="24">
        <v>0</v>
      </c>
      <c r="T16" s="29">
        <v>0</v>
      </c>
      <c r="U16" s="23"/>
      <c r="V16" s="24">
        <v>1</v>
      </c>
      <c r="W16" s="24">
        <v>0</v>
      </c>
      <c r="X16" s="29">
        <v>0</v>
      </c>
      <c r="Y16" s="23"/>
      <c r="Z16" s="24">
        <v>1</v>
      </c>
      <c r="AA16" s="24">
        <v>0</v>
      </c>
      <c r="AB16" s="29">
        <v>0</v>
      </c>
      <c r="AC16" s="23">
        <f>AB16</f>
        <v>0</v>
      </c>
      <c r="AD16" s="66"/>
      <c r="AE16" s="21">
        <f t="shared" si="0"/>
        <v>8</v>
      </c>
      <c r="AF16" s="30">
        <f t="shared" si="1"/>
        <v>1</v>
      </c>
      <c r="AG16" s="85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44.25" thickTop="1" thickBot="1">
      <c r="B17" s="30">
        <v>8</v>
      </c>
      <c r="C17" s="95" t="s">
        <v>48</v>
      </c>
      <c r="D17" s="31">
        <v>2</v>
      </c>
      <c r="E17" s="20">
        <v>3.125E-2</v>
      </c>
      <c r="F17" s="21">
        <v>2</v>
      </c>
      <c r="G17" s="22">
        <v>0</v>
      </c>
      <c r="H17" s="29">
        <v>0</v>
      </c>
      <c r="I17" s="23"/>
      <c r="J17" s="24">
        <v>2</v>
      </c>
      <c r="K17" s="24">
        <v>0</v>
      </c>
      <c r="L17" s="29">
        <v>0</v>
      </c>
      <c r="M17" s="23"/>
      <c r="N17" s="24">
        <v>3</v>
      </c>
      <c r="O17" s="24">
        <v>0</v>
      </c>
      <c r="P17" s="29">
        <v>1</v>
      </c>
      <c r="Q17" s="23"/>
      <c r="R17" s="24">
        <v>1</v>
      </c>
      <c r="S17" s="24">
        <v>0</v>
      </c>
      <c r="T17" s="29">
        <v>0</v>
      </c>
      <c r="U17" s="23"/>
      <c r="V17" s="24">
        <v>1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66"/>
      <c r="AE17" s="21">
        <f t="shared" si="0"/>
        <v>9</v>
      </c>
      <c r="AF17" s="30">
        <f t="shared" si="1"/>
        <v>1</v>
      </c>
      <c r="AG17" s="85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44.25" thickTop="1" thickBot="1">
      <c r="B18" s="31">
        <v>9</v>
      </c>
      <c r="C18" s="95" t="s">
        <v>49</v>
      </c>
      <c r="D18" s="31">
        <v>1</v>
      </c>
      <c r="E18" s="20">
        <v>3.125E-2</v>
      </c>
      <c r="F18" s="21">
        <v>2</v>
      </c>
      <c r="G18" s="22">
        <v>0</v>
      </c>
      <c r="H18" s="29">
        <v>0</v>
      </c>
      <c r="I18" s="23"/>
      <c r="J18" s="24">
        <v>2</v>
      </c>
      <c r="K18" s="24">
        <v>0</v>
      </c>
      <c r="L18" s="29">
        <v>0</v>
      </c>
      <c r="M18" s="23"/>
      <c r="N18" s="24">
        <v>4</v>
      </c>
      <c r="O18" s="24">
        <v>0</v>
      </c>
      <c r="P18" s="29">
        <v>1</v>
      </c>
      <c r="Q18" s="23"/>
      <c r="R18" s="24">
        <v>1</v>
      </c>
      <c r="S18" s="24">
        <v>0</v>
      </c>
      <c r="T18" s="29">
        <v>0</v>
      </c>
      <c r="U18" s="23"/>
      <c r="V18" s="24">
        <v>1</v>
      </c>
      <c r="W18" s="24">
        <v>0</v>
      </c>
      <c r="X18" s="29">
        <v>0</v>
      </c>
      <c r="Y18" s="23"/>
      <c r="Z18" s="24">
        <v>1</v>
      </c>
      <c r="AA18" s="24">
        <v>0</v>
      </c>
      <c r="AB18" s="29">
        <v>0</v>
      </c>
      <c r="AC18" s="23">
        <f>AB18</f>
        <v>0</v>
      </c>
      <c r="AD18" s="66"/>
      <c r="AE18" s="21">
        <f>F18+J18+N18+R18+V18+Z18</f>
        <v>11</v>
      </c>
      <c r="AF18" s="30">
        <f t="shared" si="1"/>
        <v>1</v>
      </c>
      <c r="AG18" s="85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75" thickTop="1" thickBot="1">
      <c r="B19" s="58" t="s">
        <v>13</v>
      </c>
      <c r="C19" s="58"/>
      <c r="D19" s="40">
        <f>SUM(D10:D18)</f>
        <v>10</v>
      </c>
      <c r="E19" s="33">
        <f>SUM(E10:E18)</f>
        <v>0.5</v>
      </c>
      <c r="F19" s="38">
        <f>SUM(F10:F18)</f>
        <v>14</v>
      </c>
      <c r="G19" s="33"/>
      <c r="H19" s="41">
        <f>SUM(H10:H18)</f>
        <v>2</v>
      </c>
      <c r="I19" s="34">
        <f>SUM(I10:I18)</f>
        <v>0</v>
      </c>
      <c r="J19" s="39">
        <f>SUM(J10:J18)</f>
        <v>14</v>
      </c>
      <c r="K19" s="33"/>
      <c r="L19" s="41">
        <f>SUM(L10:L18)</f>
        <v>2</v>
      </c>
      <c r="M19" s="35">
        <f>SUM(M10:M18)</f>
        <v>0</v>
      </c>
      <c r="N19" s="39">
        <f>SUM(N10:N18)</f>
        <v>11</v>
      </c>
      <c r="O19" s="33"/>
      <c r="P19" s="41">
        <f>SUM(P10:P18)</f>
        <v>3</v>
      </c>
      <c r="Q19" s="35">
        <f>SUM(Q10:Q18)</f>
        <v>0</v>
      </c>
      <c r="R19" s="39">
        <f>SUM(R10:R18)</f>
        <v>9</v>
      </c>
      <c r="S19" s="33"/>
      <c r="T19" s="41">
        <f>SUM(T10:T18)</f>
        <v>2</v>
      </c>
      <c r="U19" s="36">
        <f>SUM(U10:U18)</f>
        <v>0</v>
      </c>
      <c r="V19" s="39">
        <f>SUM(V10:V18)</f>
        <v>7</v>
      </c>
      <c r="W19" s="33"/>
      <c r="X19" s="41">
        <f>SUM(X10:X18)</f>
        <v>0</v>
      </c>
      <c r="Y19" s="37">
        <f>SUM(Y10:Y18)</f>
        <v>0</v>
      </c>
      <c r="Z19" s="39">
        <f>SUM(Z10:Z18)</f>
        <v>5</v>
      </c>
      <c r="AA19" s="33"/>
      <c r="AB19" s="41">
        <f>SUM(AB10:AB18)</f>
        <v>1</v>
      </c>
      <c r="AC19" s="25">
        <f>SUM(AC10:AC18)</f>
        <v>0</v>
      </c>
      <c r="AD19" s="66"/>
      <c r="AE19" s="32">
        <f>SUM(AE10:AE18)</f>
        <v>60</v>
      </c>
      <c r="AF19" s="42">
        <f>SUM(AF10:AF18)</f>
        <v>10</v>
      </c>
      <c r="AG19" s="85"/>
    </row>
    <row r="20" spans="1:139" s="1" customFormat="1" ht="24.7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.0999999999999996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2.25" thickTop="1" thickBot="1">
      <c r="B24" s="75" t="s">
        <v>16</v>
      </c>
      <c r="C24" s="76"/>
      <c r="D24" s="77"/>
      <c r="E24" s="8"/>
      <c r="H24" s="94" t="s">
        <v>79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0"/>
      <c r="W24" s="7"/>
      <c r="X24" s="7"/>
      <c r="Z24" s="9"/>
      <c r="AA24" s="9"/>
      <c r="AB24" s="9"/>
      <c r="AC24" s="9"/>
      <c r="AD24" s="9"/>
      <c r="AE24" s="9"/>
      <c r="AF24" s="9"/>
      <c r="AG24" s="84"/>
    </row>
    <row r="25" spans="1:139" s="1" customFormat="1" ht="8.25" customHeight="1" thickTop="1" thickBot="1">
      <c r="AB25" s="16"/>
      <c r="AC25" s="16"/>
      <c r="AD25" s="16"/>
      <c r="AE25" s="16"/>
      <c r="AF25" s="16"/>
      <c r="AG25" s="84"/>
    </row>
    <row r="26" spans="1:139" s="1" customFormat="1" ht="28.5" thickTop="1" thickBot="1">
      <c r="B26" s="75" t="s">
        <v>17</v>
      </c>
      <c r="C26" s="76"/>
      <c r="D26" s="77"/>
      <c r="E26" s="2"/>
      <c r="H26" s="78" t="s">
        <v>29</v>
      </c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80"/>
      <c r="W26" s="7"/>
      <c r="X26" s="7"/>
      <c r="Z26" s="81" t="s">
        <v>39</v>
      </c>
      <c r="AA26" s="82"/>
      <c r="AB26" s="82"/>
      <c r="AC26" s="82"/>
      <c r="AD26" s="82"/>
      <c r="AE26" s="82"/>
      <c r="AF26" s="83"/>
      <c r="AG26" s="84"/>
    </row>
    <row r="27" spans="1:139" s="1" customFormat="1" ht="5.45" customHeight="1" thickTop="1" thickBot="1">
      <c r="AG27" s="84"/>
    </row>
    <row r="28" spans="1:139" s="2" customFormat="1" ht="27.75" thickTop="1" thickBot="1">
      <c r="B28" s="75" t="s">
        <v>30</v>
      </c>
      <c r="C28" s="76"/>
      <c r="D28" s="26">
        <v>40</v>
      </c>
      <c r="E28" s="17"/>
      <c r="H28" s="17"/>
      <c r="I28" s="17"/>
      <c r="J28" s="17"/>
      <c r="K28" s="17"/>
      <c r="M28" s="56"/>
      <c r="N28" s="59" t="s">
        <v>34</v>
      </c>
      <c r="O28" s="60"/>
      <c r="P28" s="61"/>
      <c r="Q28" s="56"/>
      <c r="R28" s="17"/>
      <c r="S28" s="17"/>
      <c r="T28" s="17"/>
      <c r="U28" s="17"/>
      <c r="V28" s="17"/>
      <c r="W28" s="17"/>
      <c r="X28" s="17"/>
      <c r="Y28" s="17"/>
      <c r="Z28" s="81" t="s">
        <v>32</v>
      </c>
      <c r="AA28" s="82"/>
      <c r="AB28" s="82"/>
      <c r="AC28" s="82"/>
      <c r="AD28" s="82"/>
      <c r="AE28" s="82"/>
      <c r="AF28" s="83"/>
      <c r="AG28" s="84"/>
    </row>
    <row r="29" spans="1:139" s="2" customFormat="1" ht="9" customHeight="1" thickTop="1" thickBot="1">
      <c r="AG29" s="84"/>
    </row>
    <row r="30" spans="1:139" s="3" customFormat="1" ht="24.75" customHeight="1" thickTop="1" thickBot="1">
      <c r="A30" s="1"/>
      <c r="B30" s="67" t="s">
        <v>18</v>
      </c>
      <c r="C30" s="67" t="s">
        <v>31</v>
      </c>
      <c r="D30" s="70" t="s">
        <v>0</v>
      </c>
      <c r="E30" s="73" t="s">
        <v>1</v>
      </c>
      <c r="F30" s="65" t="s">
        <v>2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19"/>
      <c r="AE30" s="62" t="s">
        <v>3</v>
      </c>
      <c r="AF30" s="62" t="s">
        <v>15</v>
      </c>
      <c r="AG30" s="85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5.5" thickTop="1" thickBot="1">
      <c r="A31" s="1"/>
      <c r="B31" s="68"/>
      <c r="C31" s="68"/>
      <c r="D31" s="71"/>
      <c r="E31" s="73"/>
      <c r="F31" s="65" t="s">
        <v>4</v>
      </c>
      <c r="G31" s="65"/>
      <c r="H31" s="65"/>
      <c r="I31" s="65"/>
      <c r="J31" s="65" t="s">
        <v>5</v>
      </c>
      <c r="K31" s="65"/>
      <c r="L31" s="65"/>
      <c r="M31" s="65"/>
      <c r="N31" s="65" t="s">
        <v>6</v>
      </c>
      <c r="O31" s="65"/>
      <c r="P31" s="65"/>
      <c r="Q31" s="65"/>
      <c r="R31" s="65" t="s">
        <v>7</v>
      </c>
      <c r="S31" s="65"/>
      <c r="T31" s="65"/>
      <c r="U31" s="65"/>
      <c r="V31" s="65" t="s">
        <v>8</v>
      </c>
      <c r="W31" s="65"/>
      <c r="X31" s="65"/>
      <c r="Y31" s="65"/>
      <c r="Z31" s="65" t="s">
        <v>9</v>
      </c>
      <c r="AA31" s="65"/>
      <c r="AB31" s="65"/>
      <c r="AC31" s="65"/>
      <c r="AD31" s="19"/>
      <c r="AE31" s="63"/>
      <c r="AF31" s="63"/>
      <c r="AG31" s="85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5.5" thickTop="1" thickBot="1">
      <c r="A32" s="1"/>
      <c r="B32" s="69"/>
      <c r="C32" s="69"/>
      <c r="D32" s="72"/>
      <c r="E32" s="73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66"/>
      <c r="AE32" s="64"/>
      <c r="AF32" s="64"/>
      <c r="AG32" s="85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95" t="s">
        <v>50</v>
      </c>
      <c r="D33" s="31">
        <v>1</v>
      </c>
      <c r="E33" s="20">
        <v>6.25E-2</v>
      </c>
      <c r="F33" s="21">
        <v>1</v>
      </c>
      <c r="G33" s="22">
        <v>0</v>
      </c>
      <c r="H33" s="29">
        <v>0</v>
      </c>
      <c r="I33" s="23">
        <v>0</v>
      </c>
      <c r="J33" s="24">
        <v>2</v>
      </c>
      <c r="K33" s="24">
        <v>0</v>
      </c>
      <c r="L33" s="29">
        <v>0</v>
      </c>
      <c r="M33" s="23">
        <v>0</v>
      </c>
      <c r="N33" s="24">
        <v>3</v>
      </c>
      <c r="O33" s="24">
        <v>0</v>
      </c>
      <c r="P33" s="29">
        <v>1</v>
      </c>
      <c r="Q33" s="23">
        <v>0</v>
      </c>
      <c r="R33" s="24">
        <v>1</v>
      </c>
      <c r="S33" s="24">
        <v>0</v>
      </c>
      <c r="T33" s="29">
        <v>0</v>
      </c>
      <c r="U33" s="23">
        <v>0</v>
      </c>
      <c r="V33" s="24">
        <v>0</v>
      </c>
      <c r="W33" s="24">
        <v>0</v>
      </c>
      <c r="X33" s="29">
        <v>0</v>
      </c>
      <c r="Y33" s="23">
        <v>0</v>
      </c>
      <c r="Z33" s="24">
        <v>0</v>
      </c>
      <c r="AA33" s="24">
        <v>0</v>
      </c>
      <c r="AB33" s="29">
        <v>0</v>
      </c>
      <c r="AC33" s="23">
        <f>AB33</f>
        <v>0</v>
      </c>
      <c r="AD33" s="66"/>
      <c r="AE33" s="21">
        <f>F33+J33+N33+R33+V33+Z33</f>
        <v>7</v>
      </c>
      <c r="AF33" s="30">
        <f>H33+L33+P33+T33+X33+AB33</f>
        <v>1</v>
      </c>
      <c r="AG33" s="85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95" t="s">
        <v>51</v>
      </c>
      <c r="D34" s="31">
        <v>1</v>
      </c>
      <c r="E34" s="20">
        <v>6.25E-2</v>
      </c>
      <c r="F34" s="21">
        <v>1</v>
      </c>
      <c r="G34" s="22">
        <v>0</v>
      </c>
      <c r="H34" s="29">
        <v>0</v>
      </c>
      <c r="I34" s="23"/>
      <c r="J34" s="24">
        <v>1</v>
      </c>
      <c r="K34" s="24">
        <v>0</v>
      </c>
      <c r="L34" s="29">
        <v>1</v>
      </c>
      <c r="M34" s="23"/>
      <c r="N34" s="24">
        <v>1</v>
      </c>
      <c r="O34" s="24">
        <v>0</v>
      </c>
      <c r="P34" s="29">
        <v>0</v>
      </c>
      <c r="Q34" s="23"/>
      <c r="R34" s="24">
        <v>1</v>
      </c>
      <c r="S34" s="24">
        <v>0</v>
      </c>
      <c r="T34" s="29">
        <v>1</v>
      </c>
      <c r="U34" s="23"/>
      <c r="V34" s="24">
        <v>0</v>
      </c>
      <c r="W34" s="24">
        <v>0</v>
      </c>
      <c r="X34" s="29">
        <v>0</v>
      </c>
      <c r="Y34" s="23"/>
      <c r="Z34" s="24">
        <v>0</v>
      </c>
      <c r="AA34" s="24">
        <v>0</v>
      </c>
      <c r="AB34" s="29">
        <v>0</v>
      </c>
      <c r="AC34" s="23"/>
      <c r="AD34" s="66"/>
      <c r="AE34" s="21">
        <f>F34+J34+N34+R34+V34+Z34</f>
        <v>4</v>
      </c>
      <c r="AF34" s="30">
        <f>H34+L34+P34+T34+X34+AB34</f>
        <v>2</v>
      </c>
      <c r="AG34" s="85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95" t="s">
        <v>52</v>
      </c>
      <c r="D35" s="31">
        <v>1</v>
      </c>
      <c r="E35" s="20">
        <v>6.25E-2</v>
      </c>
      <c r="F35" s="21">
        <v>1</v>
      </c>
      <c r="G35" s="22">
        <v>0</v>
      </c>
      <c r="H35" s="29">
        <v>1</v>
      </c>
      <c r="I35" s="23"/>
      <c r="J35" s="24">
        <v>1</v>
      </c>
      <c r="K35" s="24">
        <v>0</v>
      </c>
      <c r="L35" s="29">
        <v>0</v>
      </c>
      <c r="M35" s="23"/>
      <c r="N35" s="24">
        <v>1</v>
      </c>
      <c r="O35" s="24">
        <v>0</v>
      </c>
      <c r="P35" s="29">
        <v>0</v>
      </c>
      <c r="Q35" s="23"/>
      <c r="R35" s="24">
        <v>1</v>
      </c>
      <c r="S35" s="24">
        <v>0</v>
      </c>
      <c r="T35" s="29">
        <v>0</v>
      </c>
      <c r="U35" s="23"/>
      <c r="V35" s="24">
        <v>1</v>
      </c>
      <c r="W35" s="24">
        <v>0</v>
      </c>
      <c r="X35" s="29">
        <v>0</v>
      </c>
      <c r="Y35" s="23"/>
      <c r="Z35" s="24">
        <v>0</v>
      </c>
      <c r="AA35" s="24">
        <v>0</v>
      </c>
      <c r="AB35" s="29">
        <v>0</v>
      </c>
      <c r="AC35" s="23"/>
      <c r="AD35" s="66"/>
      <c r="AE35" s="21">
        <f t="shared" ref="AE35:AE40" si="2">F35+J35+N35+R35+V35+Z35</f>
        <v>5</v>
      </c>
      <c r="AF35" s="30">
        <f t="shared" ref="AF35:AF41" si="3">H35+L35+P35+T35+X35+AB35</f>
        <v>1</v>
      </c>
      <c r="AG35" s="85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95" t="s">
        <v>53</v>
      </c>
      <c r="D36" s="31">
        <v>1</v>
      </c>
      <c r="E36" s="20">
        <v>6.25E-2</v>
      </c>
      <c r="F36" s="21">
        <v>2</v>
      </c>
      <c r="G36" s="22">
        <v>0</v>
      </c>
      <c r="H36" s="29">
        <v>1</v>
      </c>
      <c r="I36" s="23"/>
      <c r="J36" s="24">
        <v>1</v>
      </c>
      <c r="K36" s="24">
        <v>0</v>
      </c>
      <c r="L36" s="29">
        <v>0</v>
      </c>
      <c r="M36" s="23"/>
      <c r="N36" s="24">
        <v>1</v>
      </c>
      <c r="O36" s="24">
        <v>0</v>
      </c>
      <c r="P36" s="29">
        <v>0</v>
      </c>
      <c r="Q36" s="23"/>
      <c r="R36" s="24">
        <v>1</v>
      </c>
      <c r="S36" s="24">
        <v>0</v>
      </c>
      <c r="T36" s="29">
        <v>0</v>
      </c>
      <c r="U36" s="23"/>
      <c r="V36" s="24">
        <v>0</v>
      </c>
      <c r="W36" s="24">
        <v>0</v>
      </c>
      <c r="X36" s="29">
        <v>0</v>
      </c>
      <c r="Y36" s="23"/>
      <c r="Z36" s="24">
        <v>1</v>
      </c>
      <c r="AA36" s="24">
        <v>0</v>
      </c>
      <c r="AB36" s="29">
        <v>0</v>
      </c>
      <c r="AC36" s="23"/>
      <c r="AD36" s="66"/>
      <c r="AE36" s="21">
        <f t="shared" si="2"/>
        <v>6</v>
      </c>
      <c r="AF36" s="30">
        <f t="shared" si="3"/>
        <v>1</v>
      </c>
      <c r="AG36" s="85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44.25" thickTop="1" thickBot="1">
      <c r="B37" s="31">
        <v>14</v>
      </c>
      <c r="C37" s="95" t="s">
        <v>54</v>
      </c>
      <c r="D37" s="31">
        <v>1</v>
      </c>
      <c r="E37" s="20">
        <v>6.25E-2</v>
      </c>
      <c r="F37" s="21">
        <v>2</v>
      </c>
      <c r="G37" s="22">
        <v>0</v>
      </c>
      <c r="H37" s="29">
        <v>0</v>
      </c>
      <c r="I37" s="23">
        <v>0</v>
      </c>
      <c r="J37" s="24">
        <v>3</v>
      </c>
      <c r="K37" s="24">
        <v>0</v>
      </c>
      <c r="L37" s="29">
        <v>0</v>
      </c>
      <c r="M37" s="23">
        <v>0</v>
      </c>
      <c r="N37" s="24">
        <v>2</v>
      </c>
      <c r="O37" s="24">
        <v>0</v>
      </c>
      <c r="P37" s="29">
        <v>1</v>
      </c>
      <c r="Q37" s="23">
        <v>0</v>
      </c>
      <c r="R37" s="24">
        <v>1</v>
      </c>
      <c r="S37" s="24">
        <v>0</v>
      </c>
      <c r="T37" s="29">
        <v>0</v>
      </c>
      <c r="U37" s="23">
        <v>0</v>
      </c>
      <c r="V37" s="24">
        <v>1</v>
      </c>
      <c r="W37" s="24">
        <v>0</v>
      </c>
      <c r="X37" s="29">
        <v>0</v>
      </c>
      <c r="Y37" s="23">
        <v>0</v>
      </c>
      <c r="Z37" s="24">
        <v>0</v>
      </c>
      <c r="AA37" s="24">
        <v>0</v>
      </c>
      <c r="AB37" s="29">
        <v>0</v>
      </c>
      <c r="AC37" s="23">
        <f>AB37</f>
        <v>0</v>
      </c>
      <c r="AD37" s="66"/>
      <c r="AE37" s="21">
        <f t="shared" si="2"/>
        <v>9</v>
      </c>
      <c r="AF37" s="30">
        <f t="shared" si="3"/>
        <v>1</v>
      </c>
      <c r="AG37" s="85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30" thickTop="1" thickBot="1">
      <c r="B38" s="30">
        <v>15</v>
      </c>
      <c r="C38" s="95" t="s">
        <v>55</v>
      </c>
      <c r="D38" s="31">
        <v>1</v>
      </c>
      <c r="E38" s="20">
        <v>6.25E-2</v>
      </c>
      <c r="F38" s="21">
        <v>1</v>
      </c>
      <c r="G38" s="22">
        <v>0</v>
      </c>
      <c r="H38" s="29">
        <v>0</v>
      </c>
      <c r="I38" s="23"/>
      <c r="J38" s="24">
        <v>1</v>
      </c>
      <c r="K38" s="24">
        <v>0</v>
      </c>
      <c r="L38" s="29">
        <v>0</v>
      </c>
      <c r="M38" s="23"/>
      <c r="N38" s="24">
        <v>2</v>
      </c>
      <c r="O38" s="24">
        <v>0</v>
      </c>
      <c r="P38" s="29">
        <v>1</v>
      </c>
      <c r="Q38" s="23"/>
      <c r="R38" s="24">
        <v>1</v>
      </c>
      <c r="S38" s="24">
        <v>0</v>
      </c>
      <c r="T38" s="29">
        <v>0</v>
      </c>
      <c r="U38" s="23"/>
      <c r="V38" s="24">
        <v>1</v>
      </c>
      <c r="W38" s="24">
        <v>0</v>
      </c>
      <c r="X38" s="29">
        <v>0</v>
      </c>
      <c r="Y38" s="23"/>
      <c r="Z38" s="24">
        <v>1</v>
      </c>
      <c r="AA38" s="24">
        <v>0</v>
      </c>
      <c r="AB38" s="29">
        <v>0</v>
      </c>
      <c r="AC38" s="23">
        <f>AB38</f>
        <v>0</v>
      </c>
      <c r="AD38" s="66"/>
      <c r="AE38" s="21">
        <f>F38+J38+N38+R38+V38+Z38</f>
        <v>7</v>
      </c>
      <c r="AF38" s="30">
        <f t="shared" si="3"/>
        <v>1</v>
      </c>
      <c r="AG38" s="85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30" thickTop="1" thickBot="1">
      <c r="B39" s="31">
        <v>16</v>
      </c>
      <c r="C39" s="95" t="s">
        <v>56</v>
      </c>
      <c r="D39" s="31">
        <v>1</v>
      </c>
      <c r="E39" s="20">
        <v>6.25E-2</v>
      </c>
      <c r="F39" s="21">
        <v>1</v>
      </c>
      <c r="G39" s="22">
        <v>0</v>
      </c>
      <c r="H39" s="29">
        <v>0</v>
      </c>
      <c r="I39" s="23">
        <v>0</v>
      </c>
      <c r="J39" s="24">
        <v>1</v>
      </c>
      <c r="K39" s="24">
        <v>0</v>
      </c>
      <c r="L39" s="29">
        <v>0</v>
      </c>
      <c r="M39" s="23">
        <v>0</v>
      </c>
      <c r="N39" s="24">
        <v>0</v>
      </c>
      <c r="O39" s="24">
        <v>0</v>
      </c>
      <c r="P39" s="29">
        <v>1</v>
      </c>
      <c r="Q39" s="23">
        <v>0</v>
      </c>
      <c r="R39" s="24">
        <v>0</v>
      </c>
      <c r="S39" s="24">
        <v>0</v>
      </c>
      <c r="T39" s="29">
        <v>0</v>
      </c>
      <c r="U39" s="23">
        <v>0</v>
      </c>
      <c r="V39" s="24">
        <v>0</v>
      </c>
      <c r="W39" s="24">
        <v>0</v>
      </c>
      <c r="X39" s="29">
        <v>0</v>
      </c>
      <c r="Y39" s="23">
        <v>0</v>
      </c>
      <c r="Z39" s="24">
        <v>1</v>
      </c>
      <c r="AA39" s="24">
        <v>0</v>
      </c>
      <c r="AB39" s="29">
        <v>0</v>
      </c>
      <c r="AC39" s="23">
        <f>AB39</f>
        <v>0</v>
      </c>
      <c r="AD39" s="66"/>
      <c r="AE39" s="21">
        <f t="shared" si="2"/>
        <v>3</v>
      </c>
      <c r="AF39" s="30">
        <f t="shared" si="3"/>
        <v>1</v>
      </c>
      <c r="AG39" s="85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30" thickTop="1" thickBot="1">
      <c r="B40" s="30">
        <v>17</v>
      </c>
      <c r="C40" s="95" t="s">
        <v>57</v>
      </c>
      <c r="D40" s="31">
        <v>1</v>
      </c>
      <c r="E40" s="20">
        <v>3.125E-2</v>
      </c>
      <c r="F40" s="21">
        <v>1</v>
      </c>
      <c r="G40" s="22">
        <v>0</v>
      </c>
      <c r="H40" s="29">
        <v>1</v>
      </c>
      <c r="I40" s="23"/>
      <c r="J40" s="24">
        <v>0</v>
      </c>
      <c r="K40" s="24">
        <v>0</v>
      </c>
      <c r="L40" s="29">
        <v>0</v>
      </c>
      <c r="M40" s="23"/>
      <c r="N40" s="24">
        <v>1</v>
      </c>
      <c r="O40" s="24">
        <v>0</v>
      </c>
      <c r="P40" s="29">
        <v>0</v>
      </c>
      <c r="Q40" s="23"/>
      <c r="R40" s="24">
        <v>0</v>
      </c>
      <c r="S40" s="24">
        <v>0</v>
      </c>
      <c r="T40" s="29">
        <v>0</v>
      </c>
      <c r="U40" s="23"/>
      <c r="V40" s="24">
        <v>1</v>
      </c>
      <c r="W40" s="24">
        <v>0</v>
      </c>
      <c r="X40" s="29">
        <v>0</v>
      </c>
      <c r="Y40" s="23"/>
      <c r="Z40" s="24">
        <v>0</v>
      </c>
      <c r="AA40" s="24">
        <v>0</v>
      </c>
      <c r="AB40" s="29">
        <v>0</v>
      </c>
      <c r="AC40" s="23">
        <f>AB40</f>
        <v>0</v>
      </c>
      <c r="AD40" s="66"/>
      <c r="AE40" s="21">
        <f t="shared" si="2"/>
        <v>3</v>
      </c>
      <c r="AF40" s="30">
        <f t="shared" si="3"/>
        <v>1</v>
      </c>
      <c r="AG40" s="85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44.25" thickTop="1" thickBot="1">
      <c r="B41" s="31">
        <v>18</v>
      </c>
      <c r="C41" s="95" t="s">
        <v>58</v>
      </c>
      <c r="D41" s="31">
        <v>1</v>
      </c>
      <c r="E41" s="20">
        <v>3.125E-2</v>
      </c>
      <c r="F41" s="21">
        <v>2</v>
      </c>
      <c r="G41" s="22">
        <v>0</v>
      </c>
      <c r="H41" s="29">
        <v>0</v>
      </c>
      <c r="I41" s="23">
        <v>0</v>
      </c>
      <c r="J41" s="24">
        <v>3</v>
      </c>
      <c r="K41" s="24">
        <v>0</v>
      </c>
      <c r="L41" s="29">
        <v>1</v>
      </c>
      <c r="M41" s="23">
        <v>0</v>
      </c>
      <c r="N41" s="24">
        <v>3</v>
      </c>
      <c r="O41" s="24">
        <v>0</v>
      </c>
      <c r="P41" s="29">
        <v>0</v>
      </c>
      <c r="Q41" s="23">
        <v>0</v>
      </c>
      <c r="R41" s="24">
        <v>1</v>
      </c>
      <c r="S41" s="24">
        <v>0</v>
      </c>
      <c r="T41" s="29">
        <v>0</v>
      </c>
      <c r="U41" s="23">
        <v>0</v>
      </c>
      <c r="V41" s="24">
        <v>0</v>
      </c>
      <c r="W41" s="24">
        <v>0</v>
      </c>
      <c r="X41" s="29">
        <v>0</v>
      </c>
      <c r="Y41" s="23">
        <v>0</v>
      </c>
      <c r="Z41" s="24">
        <v>0</v>
      </c>
      <c r="AA41" s="24">
        <v>0</v>
      </c>
      <c r="AB41" s="29">
        <v>0</v>
      </c>
      <c r="AC41" s="23">
        <f>AB41</f>
        <v>0</v>
      </c>
      <c r="AD41" s="66"/>
      <c r="AE41" s="21">
        <f>F41+J41+N41+R41+V41+Z41</f>
        <v>9</v>
      </c>
      <c r="AF41" s="30">
        <f t="shared" si="3"/>
        <v>1</v>
      </c>
      <c r="AG41" s="85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75" thickTop="1" thickBot="1">
      <c r="B42" s="58" t="s">
        <v>13</v>
      </c>
      <c r="C42" s="58"/>
      <c r="D42" s="40">
        <f>SUM(D33:D41)</f>
        <v>9</v>
      </c>
      <c r="E42" s="33">
        <f>SUM(E33:E41)</f>
        <v>0.5</v>
      </c>
      <c r="F42" s="38">
        <f>SUM(F33:F41)</f>
        <v>12</v>
      </c>
      <c r="G42" s="33"/>
      <c r="H42" s="41">
        <f>SUM(H33:H41)</f>
        <v>3</v>
      </c>
      <c r="I42" s="34">
        <f>SUM(I33:I41)</f>
        <v>0</v>
      </c>
      <c r="J42" s="39">
        <f>SUM(J33:J41)</f>
        <v>13</v>
      </c>
      <c r="K42" s="33"/>
      <c r="L42" s="41">
        <f>SUM(L33:L41)</f>
        <v>2</v>
      </c>
      <c r="M42" s="35">
        <f>SUM(M33:M41)</f>
        <v>0</v>
      </c>
      <c r="N42" s="39">
        <f>SUM(N33:N41)</f>
        <v>14</v>
      </c>
      <c r="O42" s="33"/>
      <c r="P42" s="41">
        <f>SUM(P33:P41)</f>
        <v>4</v>
      </c>
      <c r="Q42" s="35">
        <f>SUM(Q33:Q41)</f>
        <v>0</v>
      </c>
      <c r="R42" s="39">
        <f>SUM(R33:R41)</f>
        <v>7</v>
      </c>
      <c r="S42" s="33"/>
      <c r="T42" s="41">
        <f>SUM(T33:T41)</f>
        <v>1</v>
      </c>
      <c r="U42" s="36">
        <f>SUM(U33:U41)</f>
        <v>0</v>
      </c>
      <c r="V42" s="39">
        <f>SUM(V33:V41)</f>
        <v>4</v>
      </c>
      <c r="W42" s="33"/>
      <c r="X42" s="41">
        <f>SUM(X33:X41)</f>
        <v>0</v>
      </c>
      <c r="Y42" s="37">
        <f>SUM(Y33:Y41)</f>
        <v>0</v>
      </c>
      <c r="Z42" s="39">
        <f>SUM(Z33:Z41)</f>
        <v>3</v>
      </c>
      <c r="AA42" s="33"/>
      <c r="AB42" s="41">
        <f>SUM(AB33:AB41)</f>
        <v>0</v>
      </c>
      <c r="AC42" s="25">
        <f>SUM(AC33:AC41)</f>
        <v>0</v>
      </c>
      <c r="AD42" s="66"/>
      <c r="AE42" s="21">
        <f>F42+J42+N42+R42+V42+Z42</f>
        <v>53</v>
      </c>
      <c r="AF42" s="42">
        <f>SUM(AF33:AF41)</f>
        <v>10</v>
      </c>
      <c r="AG42" s="85"/>
    </row>
    <row r="43" spans="2:139" s="1" customFormat="1" ht="24.7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4.7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2.25" thickTop="1" thickBot="1">
      <c r="B46" s="75" t="s">
        <v>16</v>
      </c>
      <c r="C46" s="76"/>
      <c r="D46" s="77"/>
      <c r="E46" s="8"/>
      <c r="F46" s="1"/>
      <c r="G46" s="1"/>
      <c r="H46" s="94" t="s">
        <v>80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.1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8.5" thickTop="1" thickBot="1">
      <c r="B48" s="75" t="s">
        <v>17</v>
      </c>
      <c r="C48" s="76"/>
      <c r="D48" s="77"/>
      <c r="E48" s="2"/>
      <c r="F48" s="1"/>
      <c r="G48" s="1"/>
      <c r="H48" s="78" t="s">
        <v>29</v>
      </c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"/>
      <c r="X48" s="7"/>
      <c r="Y48" s="1"/>
      <c r="Z48" s="81" t="s">
        <v>39</v>
      </c>
      <c r="AA48" s="82"/>
      <c r="AB48" s="82"/>
      <c r="AC48" s="82"/>
      <c r="AD48" s="82"/>
      <c r="AE48" s="82"/>
      <c r="AF48" s="83"/>
      <c r="AG48" s="18"/>
    </row>
    <row r="49" spans="2:33" s="6" customFormat="1" ht="8.1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7.75" thickTop="1" thickBot="1">
      <c r="B50" s="75" t="s">
        <v>30</v>
      </c>
      <c r="C50" s="76"/>
      <c r="D50" s="26">
        <v>40</v>
      </c>
      <c r="E50" s="17"/>
      <c r="F50" s="2"/>
      <c r="G50" s="2"/>
      <c r="H50" s="17"/>
      <c r="I50" s="17"/>
      <c r="J50" s="17"/>
      <c r="K50" s="17"/>
      <c r="L50" s="2"/>
      <c r="M50" s="56"/>
      <c r="N50" s="59" t="s">
        <v>34</v>
      </c>
      <c r="O50" s="60"/>
      <c r="P50" s="61"/>
      <c r="Q50" s="56"/>
      <c r="R50" s="17"/>
      <c r="S50" s="17"/>
      <c r="T50" s="17"/>
      <c r="U50" s="17"/>
      <c r="V50" s="17"/>
      <c r="W50" s="17"/>
      <c r="X50" s="17"/>
      <c r="Y50" s="17"/>
      <c r="Z50" s="81" t="s">
        <v>33</v>
      </c>
      <c r="AA50" s="82"/>
      <c r="AB50" s="82"/>
      <c r="AC50" s="82"/>
      <c r="AD50" s="82"/>
      <c r="AE50" s="82"/>
      <c r="AF50" s="83"/>
      <c r="AG50" s="18"/>
    </row>
    <row r="51" spans="2:33" s="6" customFormat="1" ht="8.1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5.5" thickTop="1" thickBot="1">
      <c r="B52" s="67" t="s">
        <v>18</v>
      </c>
      <c r="C52" s="67" t="s">
        <v>31</v>
      </c>
      <c r="D52" s="70" t="s">
        <v>0</v>
      </c>
      <c r="E52" s="73" t="s">
        <v>1</v>
      </c>
      <c r="F52" s="65" t="s">
        <v>2</v>
      </c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19"/>
      <c r="AE52" s="62" t="s">
        <v>3</v>
      </c>
      <c r="AF52" s="62" t="s">
        <v>15</v>
      </c>
      <c r="AG52" s="18"/>
    </row>
    <row r="53" spans="2:33" s="6" customFormat="1" ht="25.5" thickTop="1" thickBot="1">
      <c r="B53" s="68"/>
      <c r="C53" s="68"/>
      <c r="D53" s="71"/>
      <c r="E53" s="73"/>
      <c r="F53" s="65" t="s">
        <v>4</v>
      </c>
      <c r="G53" s="65"/>
      <c r="H53" s="65"/>
      <c r="I53" s="65"/>
      <c r="J53" s="65" t="s">
        <v>5</v>
      </c>
      <c r="K53" s="65"/>
      <c r="L53" s="65"/>
      <c r="M53" s="65"/>
      <c r="N53" s="65" t="s">
        <v>6</v>
      </c>
      <c r="O53" s="65"/>
      <c r="P53" s="65"/>
      <c r="Q53" s="65"/>
      <c r="R53" s="65" t="s">
        <v>7</v>
      </c>
      <c r="S53" s="65"/>
      <c r="T53" s="65"/>
      <c r="U53" s="65"/>
      <c r="V53" s="65" t="s">
        <v>8</v>
      </c>
      <c r="W53" s="65"/>
      <c r="X53" s="65"/>
      <c r="Y53" s="65"/>
      <c r="Z53" s="65" t="s">
        <v>9</v>
      </c>
      <c r="AA53" s="65"/>
      <c r="AB53" s="65"/>
      <c r="AC53" s="65"/>
      <c r="AD53" s="19"/>
      <c r="AE53" s="63"/>
      <c r="AF53" s="63"/>
      <c r="AG53" s="18"/>
    </row>
    <row r="54" spans="2:33" s="6" customFormat="1" ht="25.5" thickTop="1" thickBot="1">
      <c r="B54" s="69"/>
      <c r="C54" s="69"/>
      <c r="D54" s="72"/>
      <c r="E54" s="73"/>
      <c r="F54" s="43" t="s">
        <v>10</v>
      </c>
      <c r="G54" s="43" t="s">
        <v>11</v>
      </c>
      <c r="H54" s="28" t="s">
        <v>12</v>
      </c>
      <c r="I54" s="43" t="s">
        <v>14</v>
      </c>
      <c r="J54" s="43" t="s">
        <v>10</v>
      </c>
      <c r="K54" s="43" t="s">
        <v>11</v>
      </c>
      <c r="L54" s="28" t="s">
        <v>12</v>
      </c>
      <c r="M54" s="43" t="s">
        <v>14</v>
      </c>
      <c r="N54" s="43" t="s">
        <v>10</v>
      </c>
      <c r="O54" s="43" t="s">
        <v>11</v>
      </c>
      <c r="P54" s="28" t="s">
        <v>12</v>
      </c>
      <c r="Q54" s="43" t="s">
        <v>14</v>
      </c>
      <c r="R54" s="43" t="s">
        <v>10</v>
      </c>
      <c r="S54" s="43" t="s">
        <v>11</v>
      </c>
      <c r="T54" s="28" t="s">
        <v>12</v>
      </c>
      <c r="U54" s="43" t="s">
        <v>14</v>
      </c>
      <c r="V54" s="43" t="s">
        <v>10</v>
      </c>
      <c r="W54" s="43" t="s">
        <v>11</v>
      </c>
      <c r="X54" s="28" t="s">
        <v>12</v>
      </c>
      <c r="Y54" s="43" t="s">
        <v>14</v>
      </c>
      <c r="Z54" s="43" t="s">
        <v>10</v>
      </c>
      <c r="AA54" s="43" t="s">
        <v>11</v>
      </c>
      <c r="AB54" s="28" t="s">
        <v>12</v>
      </c>
      <c r="AC54" s="43" t="s">
        <v>14</v>
      </c>
      <c r="AD54" s="66"/>
      <c r="AE54" s="64"/>
      <c r="AF54" s="64"/>
      <c r="AG54" s="18"/>
    </row>
    <row r="55" spans="2:33" s="6" customFormat="1" ht="44.25" thickTop="1" thickBot="1">
      <c r="B55" s="31">
        <v>19</v>
      </c>
      <c r="C55" s="95" t="s">
        <v>59</v>
      </c>
      <c r="D55" s="31">
        <v>1</v>
      </c>
      <c r="E55" s="20">
        <v>6.25E-2</v>
      </c>
      <c r="F55" s="21">
        <v>2</v>
      </c>
      <c r="G55" s="22">
        <v>0</v>
      </c>
      <c r="H55" s="29">
        <v>0</v>
      </c>
      <c r="I55" s="23">
        <v>0</v>
      </c>
      <c r="J55" s="24">
        <v>2</v>
      </c>
      <c r="K55" s="24">
        <v>0</v>
      </c>
      <c r="L55" s="29">
        <v>0</v>
      </c>
      <c r="M55" s="23">
        <v>0</v>
      </c>
      <c r="N55" s="24">
        <v>1</v>
      </c>
      <c r="O55" s="24">
        <v>0</v>
      </c>
      <c r="P55" s="29">
        <v>1</v>
      </c>
      <c r="Q55" s="23">
        <v>0</v>
      </c>
      <c r="R55" s="24">
        <v>1</v>
      </c>
      <c r="S55" s="24">
        <v>0</v>
      </c>
      <c r="T55" s="29">
        <v>0</v>
      </c>
      <c r="U55" s="23">
        <v>0</v>
      </c>
      <c r="V55" s="24">
        <v>1</v>
      </c>
      <c r="W55" s="24">
        <v>0</v>
      </c>
      <c r="X55" s="29">
        <v>0</v>
      </c>
      <c r="Y55" s="23">
        <v>0</v>
      </c>
      <c r="Z55" s="24">
        <v>1</v>
      </c>
      <c r="AA55" s="24">
        <v>0</v>
      </c>
      <c r="AB55" s="29">
        <v>0</v>
      </c>
      <c r="AC55" s="23">
        <f>AB55</f>
        <v>0</v>
      </c>
      <c r="AD55" s="66"/>
      <c r="AE55" s="21">
        <f>F55+J55+N55+R55+V55+Z55</f>
        <v>8</v>
      </c>
      <c r="AF55" s="30">
        <f>H55+L55+P55+T55+X55+AB55</f>
        <v>1</v>
      </c>
      <c r="AG55" s="18"/>
    </row>
    <row r="56" spans="2:33" s="6" customFormat="1" ht="44.25" thickTop="1" thickBot="1">
      <c r="B56" s="30">
        <v>20</v>
      </c>
      <c r="C56" s="95" t="s">
        <v>60</v>
      </c>
      <c r="D56" s="31">
        <v>1</v>
      </c>
      <c r="E56" s="20">
        <v>6.25E-2</v>
      </c>
      <c r="F56" s="21">
        <v>2</v>
      </c>
      <c r="G56" s="22">
        <v>0</v>
      </c>
      <c r="H56" s="29">
        <v>0</v>
      </c>
      <c r="I56" s="23"/>
      <c r="J56" s="24">
        <v>1</v>
      </c>
      <c r="K56" s="24">
        <v>0</v>
      </c>
      <c r="L56" s="29">
        <v>0</v>
      </c>
      <c r="M56" s="23"/>
      <c r="N56" s="24">
        <v>3</v>
      </c>
      <c r="O56" s="24">
        <v>0</v>
      </c>
      <c r="P56" s="29">
        <v>1</v>
      </c>
      <c r="Q56" s="23"/>
      <c r="R56" s="24">
        <v>1</v>
      </c>
      <c r="S56" s="24">
        <v>0</v>
      </c>
      <c r="T56" s="29">
        <v>0</v>
      </c>
      <c r="U56" s="23"/>
      <c r="V56" s="24">
        <v>1</v>
      </c>
      <c r="W56" s="24">
        <v>0</v>
      </c>
      <c r="X56" s="29">
        <v>0</v>
      </c>
      <c r="Y56" s="23"/>
      <c r="Z56" s="24">
        <v>0</v>
      </c>
      <c r="AA56" s="24">
        <v>0</v>
      </c>
      <c r="AB56" s="29">
        <v>0</v>
      </c>
      <c r="AC56" s="23"/>
      <c r="AD56" s="66"/>
      <c r="AE56" s="21">
        <f>F56+J56+N56+R56+V56+Z56</f>
        <v>8</v>
      </c>
      <c r="AF56" s="30">
        <f>H56+L56+P56+T56+X56+AB56</f>
        <v>1</v>
      </c>
      <c r="AG56" s="18"/>
    </row>
    <row r="57" spans="2:33" s="6" customFormat="1" ht="44.25" thickTop="1" thickBot="1">
      <c r="B57" s="31">
        <v>21</v>
      </c>
      <c r="C57" s="95" t="s">
        <v>61</v>
      </c>
      <c r="D57" s="31">
        <v>1</v>
      </c>
      <c r="E57" s="20">
        <v>6.25E-2</v>
      </c>
      <c r="F57" s="21">
        <v>1</v>
      </c>
      <c r="G57" s="22">
        <v>0</v>
      </c>
      <c r="H57" s="29">
        <v>0</v>
      </c>
      <c r="I57" s="23"/>
      <c r="J57" s="24">
        <v>2</v>
      </c>
      <c r="K57" s="24">
        <v>0</v>
      </c>
      <c r="L57" s="29">
        <v>0</v>
      </c>
      <c r="M57" s="23"/>
      <c r="N57" s="24">
        <v>2</v>
      </c>
      <c r="O57" s="24">
        <v>0</v>
      </c>
      <c r="P57" s="29">
        <v>1</v>
      </c>
      <c r="Q57" s="23"/>
      <c r="R57" s="24">
        <v>1</v>
      </c>
      <c r="S57" s="24">
        <v>0</v>
      </c>
      <c r="T57" s="29">
        <v>0</v>
      </c>
      <c r="U57" s="23"/>
      <c r="V57" s="24">
        <v>1</v>
      </c>
      <c r="W57" s="24">
        <v>0</v>
      </c>
      <c r="X57" s="29">
        <v>0</v>
      </c>
      <c r="Y57" s="23"/>
      <c r="Z57" s="24">
        <v>1</v>
      </c>
      <c r="AA57" s="24">
        <v>0</v>
      </c>
      <c r="AB57" s="29">
        <v>0</v>
      </c>
      <c r="AC57" s="23"/>
      <c r="AD57" s="66"/>
      <c r="AE57" s="21">
        <f t="shared" ref="AE57:AE59" si="4">F57+J57+N57+R57+V57+Z57</f>
        <v>8</v>
      </c>
      <c r="AF57" s="30">
        <f t="shared" ref="AF57:AF63" si="5">H57+L57+P57+T57+X57+AB57</f>
        <v>1</v>
      </c>
      <c r="AG57" s="18"/>
    </row>
    <row r="58" spans="2:33" s="6" customFormat="1" ht="44.25" thickTop="1" thickBot="1">
      <c r="B58" s="30">
        <v>22</v>
      </c>
      <c r="C58" s="95" t="s">
        <v>62</v>
      </c>
      <c r="D58" s="31">
        <v>1</v>
      </c>
      <c r="E58" s="20">
        <v>6.25E-2</v>
      </c>
      <c r="F58" s="21">
        <v>1</v>
      </c>
      <c r="G58" s="22">
        <v>0</v>
      </c>
      <c r="H58" s="29">
        <v>0</v>
      </c>
      <c r="I58" s="23"/>
      <c r="J58" s="24">
        <v>2</v>
      </c>
      <c r="K58" s="24">
        <v>0</v>
      </c>
      <c r="L58" s="29">
        <v>1</v>
      </c>
      <c r="M58" s="23"/>
      <c r="N58" s="24">
        <v>2</v>
      </c>
      <c r="O58" s="24">
        <v>0</v>
      </c>
      <c r="P58" s="29">
        <v>0</v>
      </c>
      <c r="Q58" s="23"/>
      <c r="R58" s="24">
        <v>0</v>
      </c>
      <c r="S58" s="24">
        <v>0</v>
      </c>
      <c r="T58" s="29">
        <v>0</v>
      </c>
      <c r="U58" s="23"/>
      <c r="V58" s="24">
        <v>1</v>
      </c>
      <c r="W58" s="24">
        <v>0</v>
      </c>
      <c r="X58" s="29">
        <v>0</v>
      </c>
      <c r="Y58" s="23"/>
      <c r="Z58" s="24">
        <v>0</v>
      </c>
      <c r="AA58" s="24">
        <v>0</v>
      </c>
      <c r="AB58" s="29">
        <v>0</v>
      </c>
      <c r="AC58" s="23"/>
      <c r="AD58" s="66"/>
      <c r="AE58" s="21">
        <f t="shared" si="4"/>
        <v>6</v>
      </c>
      <c r="AF58" s="30">
        <f t="shared" si="5"/>
        <v>1</v>
      </c>
      <c r="AG58" s="18"/>
    </row>
    <row r="59" spans="2:33" s="6" customFormat="1" ht="44.25" thickTop="1" thickBot="1">
      <c r="B59" s="31">
        <v>23</v>
      </c>
      <c r="C59" s="95" t="s">
        <v>63</v>
      </c>
      <c r="D59" s="31">
        <v>1</v>
      </c>
      <c r="E59" s="20">
        <v>6.25E-2</v>
      </c>
      <c r="F59" s="21">
        <v>1</v>
      </c>
      <c r="G59" s="22">
        <v>0</v>
      </c>
      <c r="H59" s="29">
        <v>0</v>
      </c>
      <c r="I59" s="23">
        <v>0</v>
      </c>
      <c r="J59" s="24">
        <v>2</v>
      </c>
      <c r="K59" s="24">
        <v>0</v>
      </c>
      <c r="L59" s="29">
        <v>1</v>
      </c>
      <c r="M59" s="23">
        <v>0</v>
      </c>
      <c r="N59" s="24">
        <v>1</v>
      </c>
      <c r="O59" s="24">
        <v>0</v>
      </c>
      <c r="P59" s="29">
        <v>0</v>
      </c>
      <c r="Q59" s="23">
        <v>0</v>
      </c>
      <c r="R59" s="24">
        <v>1</v>
      </c>
      <c r="S59" s="24">
        <v>0</v>
      </c>
      <c r="T59" s="29">
        <v>0</v>
      </c>
      <c r="U59" s="23">
        <v>0</v>
      </c>
      <c r="V59" s="24">
        <v>0</v>
      </c>
      <c r="W59" s="24">
        <v>0</v>
      </c>
      <c r="X59" s="29">
        <v>0</v>
      </c>
      <c r="Y59" s="23">
        <v>0</v>
      </c>
      <c r="Z59" s="24">
        <v>0</v>
      </c>
      <c r="AA59" s="24">
        <v>0</v>
      </c>
      <c r="AB59" s="29">
        <v>0</v>
      </c>
      <c r="AC59" s="23">
        <f>AB59</f>
        <v>0</v>
      </c>
      <c r="AD59" s="66"/>
      <c r="AE59" s="21">
        <f t="shared" si="4"/>
        <v>5</v>
      </c>
      <c r="AF59" s="30">
        <f t="shared" si="5"/>
        <v>1</v>
      </c>
      <c r="AG59" s="18"/>
    </row>
    <row r="60" spans="2:33" s="6" customFormat="1" ht="44.25" thickTop="1" thickBot="1">
      <c r="B60" s="30">
        <v>24</v>
      </c>
      <c r="C60" s="95" t="s">
        <v>64</v>
      </c>
      <c r="D60" s="31">
        <v>1</v>
      </c>
      <c r="E60" s="20">
        <v>6.25E-2</v>
      </c>
      <c r="F60" s="21">
        <v>2</v>
      </c>
      <c r="G60" s="22">
        <v>0</v>
      </c>
      <c r="H60" s="29">
        <v>0</v>
      </c>
      <c r="I60" s="23"/>
      <c r="J60" s="24">
        <v>2</v>
      </c>
      <c r="K60" s="24">
        <v>0</v>
      </c>
      <c r="L60" s="29">
        <v>0</v>
      </c>
      <c r="M60" s="23"/>
      <c r="N60" s="24">
        <v>3</v>
      </c>
      <c r="O60" s="24">
        <v>0</v>
      </c>
      <c r="P60" s="29">
        <v>1</v>
      </c>
      <c r="Q60" s="23"/>
      <c r="R60" s="24">
        <v>1</v>
      </c>
      <c r="S60" s="24">
        <v>0</v>
      </c>
      <c r="T60" s="29">
        <v>0</v>
      </c>
      <c r="U60" s="23"/>
      <c r="V60" s="24">
        <v>1</v>
      </c>
      <c r="W60" s="24">
        <v>0</v>
      </c>
      <c r="X60" s="29">
        <v>0</v>
      </c>
      <c r="Y60" s="23"/>
      <c r="Z60" s="24">
        <v>1</v>
      </c>
      <c r="AA60" s="24">
        <v>0</v>
      </c>
      <c r="AB60" s="29">
        <v>0</v>
      </c>
      <c r="AC60" s="23">
        <f>AB60</f>
        <v>0</v>
      </c>
      <c r="AD60" s="66"/>
      <c r="AE60" s="21">
        <f>F60+J60+N60+R60+V60+Z60</f>
        <v>10</v>
      </c>
      <c r="AF60" s="30">
        <f t="shared" si="5"/>
        <v>1</v>
      </c>
      <c r="AG60" s="18"/>
    </row>
    <row r="61" spans="2:33" s="6" customFormat="1" ht="44.25" thickTop="1" thickBot="1">
      <c r="B61" s="31">
        <v>25</v>
      </c>
      <c r="C61" s="95" t="s">
        <v>65</v>
      </c>
      <c r="D61" s="31">
        <v>1</v>
      </c>
      <c r="E61" s="20">
        <v>6.25E-2</v>
      </c>
      <c r="F61" s="21">
        <v>1</v>
      </c>
      <c r="G61" s="22">
        <v>0</v>
      </c>
      <c r="H61" s="29">
        <v>0</v>
      </c>
      <c r="I61" s="23">
        <v>0</v>
      </c>
      <c r="J61" s="24">
        <v>2</v>
      </c>
      <c r="K61" s="24">
        <v>0</v>
      </c>
      <c r="L61" s="29">
        <v>0</v>
      </c>
      <c r="M61" s="23">
        <v>0</v>
      </c>
      <c r="N61" s="24">
        <v>2</v>
      </c>
      <c r="O61" s="24">
        <v>0</v>
      </c>
      <c r="P61" s="29">
        <v>0</v>
      </c>
      <c r="Q61" s="23">
        <v>0</v>
      </c>
      <c r="R61" s="24">
        <v>2</v>
      </c>
      <c r="S61" s="24">
        <v>0</v>
      </c>
      <c r="T61" s="29">
        <v>1</v>
      </c>
      <c r="U61" s="23">
        <v>0</v>
      </c>
      <c r="V61" s="24">
        <v>1</v>
      </c>
      <c r="W61" s="24">
        <v>0</v>
      </c>
      <c r="X61" s="29">
        <v>0</v>
      </c>
      <c r="Y61" s="23">
        <v>0</v>
      </c>
      <c r="Z61" s="24">
        <v>0</v>
      </c>
      <c r="AA61" s="24">
        <v>0</v>
      </c>
      <c r="AB61" s="29">
        <v>0</v>
      </c>
      <c r="AC61" s="23">
        <f>AB61</f>
        <v>0</v>
      </c>
      <c r="AD61" s="66"/>
      <c r="AE61" s="21">
        <f t="shared" ref="AE61:AE62" si="6">F61+J61+N61+R61+V61+Z61</f>
        <v>8</v>
      </c>
      <c r="AF61" s="30">
        <f t="shared" si="5"/>
        <v>1</v>
      </c>
      <c r="AG61" s="18"/>
    </row>
    <row r="62" spans="2:33" s="6" customFormat="1" ht="24.6" customHeight="1" thickTop="1" thickBot="1">
      <c r="B62" s="30">
        <v>26</v>
      </c>
      <c r="C62" s="95" t="s">
        <v>66</v>
      </c>
      <c r="D62" s="31">
        <v>1</v>
      </c>
      <c r="E62" s="20">
        <v>3.125E-2</v>
      </c>
      <c r="F62" s="21">
        <v>1</v>
      </c>
      <c r="G62" s="22">
        <v>0</v>
      </c>
      <c r="H62" s="29">
        <v>0</v>
      </c>
      <c r="I62" s="23"/>
      <c r="J62" s="24">
        <v>1</v>
      </c>
      <c r="K62" s="24">
        <v>0</v>
      </c>
      <c r="L62" s="29">
        <v>0</v>
      </c>
      <c r="M62" s="23"/>
      <c r="N62" s="24">
        <v>2</v>
      </c>
      <c r="O62" s="24">
        <v>0</v>
      </c>
      <c r="P62" s="29">
        <v>1</v>
      </c>
      <c r="Q62" s="23"/>
      <c r="R62" s="24">
        <v>0</v>
      </c>
      <c r="S62" s="24">
        <v>0</v>
      </c>
      <c r="T62" s="29">
        <v>0</v>
      </c>
      <c r="U62" s="23"/>
      <c r="V62" s="24">
        <v>1</v>
      </c>
      <c r="W62" s="24">
        <v>0</v>
      </c>
      <c r="X62" s="29">
        <v>0</v>
      </c>
      <c r="Y62" s="23"/>
      <c r="Z62" s="24">
        <v>0</v>
      </c>
      <c r="AA62" s="24">
        <v>0</v>
      </c>
      <c r="AB62" s="29">
        <v>0</v>
      </c>
      <c r="AC62" s="23">
        <f>AB62</f>
        <v>0</v>
      </c>
      <c r="AD62" s="66"/>
      <c r="AE62" s="21">
        <f t="shared" si="6"/>
        <v>5</v>
      </c>
      <c r="AF62" s="30">
        <f t="shared" si="5"/>
        <v>1</v>
      </c>
      <c r="AG62" s="18"/>
    </row>
    <row r="63" spans="2:33" s="6" customFormat="1" ht="24.6" customHeight="1" thickTop="1" thickBot="1">
      <c r="B63" s="31">
        <v>27</v>
      </c>
      <c r="C63" s="95" t="s">
        <v>67</v>
      </c>
      <c r="D63" s="31">
        <v>1</v>
      </c>
      <c r="E63" s="20">
        <v>3.125E-2</v>
      </c>
      <c r="F63" s="21">
        <v>3</v>
      </c>
      <c r="G63" s="22">
        <v>0</v>
      </c>
      <c r="H63" s="29">
        <v>1</v>
      </c>
      <c r="I63" s="23">
        <v>0</v>
      </c>
      <c r="J63" s="24">
        <v>2</v>
      </c>
      <c r="K63" s="24">
        <v>0</v>
      </c>
      <c r="L63" s="29">
        <v>0</v>
      </c>
      <c r="M63" s="23">
        <v>0</v>
      </c>
      <c r="N63" s="24">
        <v>3</v>
      </c>
      <c r="O63" s="24">
        <v>0</v>
      </c>
      <c r="P63" s="29">
        <v>0</v>
      </c>
      <c r="Q63" s="23">
        <v>0</v>
      </c>
      <c r="R63" s="24">
        <v>1</v>
      </c>
      <c r="S63" s="24">
        <v>0</v>
      </c>
      <c r="T63" s="29">
        <v>0</v>
      </c>
      <c r="U63" s="23">
        <v>0</v>
      </c>
      <c r="V63" s="24">
        <v>1</v>
      </c>
      <c r="W63" s="24">
        <v>0</v>
      </c>
      <c r="X63" s="29">
        <v>0</v>
      </c>
      <c r="Y63" s="23">
        <v>0</v>
      </c>
      <c r="Z63" s="24">
        <v>0</v>
      </c>
      <c r="AA63" s="24">
        <v>0</v>
      </c>
      <c r="AB63" s="29">
        <v>0</v>
      </c>
      <c r="AC63" s="23">
        <f>AB63</f>
        <v>0</v>
      </c>
      <c r="AD63" s="66"/>
      <c r="AE63" s="21">
        <f>F63+J63+N63+R63+V63+Z63</f>
        <v>10</v>
      </c>
      <c r="AF63" s="30">
        <f t="shared" si="5"/>
        <v>1</v>
      </c>
      <c r="AG63" s="18"/>
    </row>
    <row r="64" spans="2:33" s="6" customFormat="1" ht="25.5" thickTop="1" thickBot="1">
      <c r="B64" s="58" t="s">
        <v>13</v>
      </c>
      <c r="C64" s="58"/>
      <c r="D64" s="40">
        <f>SUM(D55:D63)</f>
        <v>9</v>
      </c>
      <c r="E64" s="33">
        <f>SUM(E55:E63)</f>
        <v>0.5</v>
      </c>
      <c r="F64" s="38">
        <f>SUM(F55:F63)</f>
        <v>14</v>
      </c>
      <c r="G64" s="33"/>
      <c r="H64" s="41">
        <f>SUM(H55:H63)</f>
        <v>1</v>
      </c>
      <c r="I64" s="34">
        <f>SUM(I55:I63)</f>
        <v>0</v>
      </c>
      <c r="J64" s="39">
        <f>SUM(J55:J63)</f>
        <v>16</v>
      </c>
      <c r="K64" s="33"/>
      <c r="L64" s="41">
        <f>SUM(L55:L63)</f>
        <v>2</v>
      </c>
      <c r="M64" s="35">
        <f>SUM(M55:M63)</f>
        <v>0</v>
      </c>
      <c r="N64" s="39">
        <f>SUM(N55:N63)</f>
        <v>19</v>
      </c>
      <c r="O64" s="33"/>
      <c r="P64" s="41">
        <f>SUM(P55:P63)</f>
        <v>5</v>
      </c>
      <c r="Q64" s="35">
        <f>SUM(Q55:Q63)</f>
        <v>0</v>
      </c>
      <c r="R64" s="39">
        <f>SUM(R55:R63)</f>
        <v>8</v>
      </c>
      <c r="S64" s="33"/>
      <c r="T64" s="41">
        <f>SUM(T55:T63)</f>
        <v>1</v>
      </c>
      <c r="U64" s="36">
        <f>SUM(U55:U63)</f>
        <v>0</v>
      </c>
      <c r="V64" s="39">
        <f>SUM(V55:V63)</f>
        <v>8</v>
      </c>
      <c r="W64" s="33"/>
      <c r="X64" s="41">
        <f>SUM(X55:X63)</f>
        <v>0</v>
      </c>
      <c r="Y64" s="37">
        <f>SUM(Y55:Y63)</f>
        <v>0</v>
      </c>
      <c r="Z64" s="39">
        <f>SUM(Z55:Z63)</f>
        <v>3</v>
      </c>
      <c r="AA64" s="33"/>
      <c r="AB64" s="41">
        <f>SUM(AB55:AB63)</f>
        <v>0</v>
      </c>
      <c r="AC64" s="25">
        <f>SUM(AC55:AC63)</f>
        <v>0</v>
      </c>
      <c r="AD64" s="66"/>
      <c r="AE64" s="21">
        <f>F64+J64+N64+R64+V64+Z64</f>
        <v>68</v>
      </c>
      <c r="AF64" s="42">
        <f>SUM(AF55:AF63)</f>
        <v>9</v>
      </c>
      <c r="AG64" s="18"/>
    </row>
    <row r="65" spans="2:33" s="6" customFormat="1" ht="24.75" thickTop="1">
      <c r="B65" s="18" t="s">
        <v>21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2:33" s="6" customFormat="1">
      <c r="B66" s="18" t="s">
        <v>19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2:33" s="6" customFormat="1" ht="24.75" thickBot="1">
      <c r="B67" s="18" t="s">
        <v>20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33" s="6" customFormat="1" ht="32.25" thickTop="1" thickBot="1">
      <c r="B68" s="75" t="s">
        <v>16</v>
      </c>
      <c r="C68" s="76"/>
      <c r="D68" s="77"/>
      <c r="E68" s="8"/>
      <c r="F68" s="1"/>
      <c r="G68" s="1"/>
      <c r="H68" s="94" t="s">
        <v>81</v>
      </c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80"/>
      <c r="W68" s="7"/>
      <c r="X68" s="7"/>
      <c r="Y68" s="1"/>
      <c r="Z68" s="9"/>
      <c r="AA68" s="9"/>
      <c r="AB68" s="9"/>
      <c r="AC68" s="9"/>
      <c r="AD68" s="9"/>
      <c r="AE68" s="9"/>
      <c r="AF68" s="9"/>
      <c r="AG68" s="18"/>
    </row>
    <row r="69" spans="2:33" s="6" customFormat="1" ht="8.4499999999999993" customHeight="1" thickTop="1" thickBo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6"/>
      <c r="AE69" s="16"/>
      <c r="AF69" s="16"/>
      <c r="AG69" s="18"/>
    </row>
    <row r="70" spans="2:33" s="6" customFormat="1" ht="28.5" thickTop="1" thickBot="1">
      <c r="B70" s="75" t="s">
        <v>17</v>
      </c>
      <c r="C70" s="76"/>
      <c r="D70" s="77"/>
      <c r="E70" s="2"/>
      <c r="F70" s="1"/>
      <c r="G70" s="1"/>
      <c r="H70" s="78" t="s">
        <v>29</v>
      </c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80"/>
      <c r="W70" s="7"/>
      <c r="X70" s="7"/>
      <c r="Y70" s="1"/>
      <c r="Z70" s="81" t="s">
        <v>39</v>
      </c>
      <c r="AA70" s="82"/>
      <c r="AB70" s="82"/>
      <c r="AC70" s="82"/>
      <c r="AD70" s="82"/>
      <c r="AE70" s="82"/>
      <c r="AF70" s="83"/>
      <c r="AG70" s="18"/>
    </row>
    <row r="71" spans="2:33" s="6" customFormat="1" ht="8.4499999999999993" customHeight="1" thickTop="1" thickBo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8"/>
    </row>
    <row r="72" spans="2:33" s="6" customFormat="1" ht="27.75" thickTop="1" thickBot="1">
      <c r="B72" s="75" t="s">
        <v>30</v>
      </c>
      <c r="C72" s="76"/>
      <c r="D72" s="26">
        <v>40</v>
      </c>
      <c r="E72" s="17"/>
      <c r="F72" s="2"/>
      <c r="G72" s="2"/>
      <c r="H72" s="17"/>
      <c r="I72" s="17"/>
      <c r="J72" s="17"/>
      <c r="K72" s="17"/>
      <c r="L72" s="2"/>
      <c r="M72" s="56"/>
      <c r="N72" s="59" t="s">
        <v>34</v>
      </c>
      <c r="O72" s="60"/>
      <c r="P72" s="61"/>
      <c r="Q72" s="56"/>
      <c r="R72" s="17"/>
      <c r="S72" s="17"/>
      <c r="T72" s="17"/>
      <c r="U72" s="17"/>
      <c r="V72" s="17"/>
      <c r="W72" s="17"/>
      <c r="X72" s="17"/>
      <c r="Y72" s="17"/>
      <c r="Z72" s="81" t="s">
        <v>35</v>
      </c>
      <c r="AA72" s="82"/>
      <c r="AB72" s="82"/>
      <c r="AC72" s="82"/>
      <c r="AD72" s="82"/>
      <c r="AE72" s="82"/>
      <c r="AF72" s="83"/>
      <c r="AG72" s="18"/>
    </row>
    <row r="73" spans="2:33" s="6" customFormat="1" ht="8.4499999999999993" customHeight="1" thickTop="1" thickBo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8"/>
    </row>
    <row r="74" spans="2:33" s="6" customFormat="1" ht="25.5" thickTop="1" thickBot="1">
      <c r="B74" s="67" t="s">
        <v>18</v>
      </c>
      <c r="C74" s="67" t="s">
        <v>31</v>
      </c>
      <c r="D74" s="70" t="s">
        <v>0</v>
      </c>
      <c r="E74" s="73" t="s">
        <v>1</v>
      </c>
      <c r="F74" s="65" t="s">
        <v>2</v>
      </c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19"/>
      <c r="AE74" s="62" t="s">
        <v>3</v>
      </c>
      <c r="AF74" s="62" t="s">
        <v>15</v>
      </c>
      <c r="AG74" s="18"/>
    </row>
    <row r="75" spans="2:33" s="6" customFormat="1" ht="25.5" thickTop="1" thickBot="1">
      <c r="B75" s="68"/>
      <c r="C75" s="68"/>
      <c r="D75" s="71"/>
      <c r="E75" s="73"/>
      <c r="F75" s="65" t="s">
        <v>4</v>
      </c>
      <c r="G75" s="65"/>
      <c r="H75" s="65"/>
      <c r="I75" s="65"/>
      <c r="J75" s="65" t="s">
        <v>5</v>
      </c>
      <c r="K75" s="65"/>
      <c r="L75" s="65"/>
      <c r="M75" s="65"/>
      <c r="N75" s="65" t="s">
        <v>6</v>
      </c>
      <c r="O75" s="65"/>
      <c r="P75" s="65"/>
      <c r="Q75" s="65"/>
      <c r="R75" s="65" t="s">
        <v>7</v>
      </c>
      <c r="S75" s="65"/>
      <c r="T75" s="65"/>
      <c r="U75" s="65"/>
      <c r="V75" s="65" t="s">
        <v>8</v>
      </c>
      <c r="W75" s="65"/>
      <c r="X75" s="65"/>
      <c r="Y75" s="65"/>
      <c r="Z75" s="65" t="s">
        <v>9</v>
      </c>
      <c r="AA75" s="65"/>
      <c r="AB75" s="65"/>
      <c r="AC75" s="65"/>
      <c r="AD75" s="19"/>
      <c r="AE75" s="63"/>
      <c r="AF75" s="63"/>
      <c r="AG75" s="18"/>
    </row>
    <row r="76" spans="2:33" s="6" customFormat="1" ht="25.5" thickTop="1" thickBot="1">
      <c r="B76" s="69"/>
      <c r="C76" s="69"/>
      <c r="D76" s="72"/>
      <c r="E76" s="73"/>
      <c r="F76" s="43" t="s">
        <v>10</v>
      </c>
      <c r="G76" s="43" t="s">
        <v>11</v>
      </c>
      <c r="H76" s="28" t="s">
        <v>12</v>
      </c>
      <c r="I76" s="43" t="s">
        <v>14</v>
      </c>
      <c r="J76" s="43" t="s">
        <v>10</v>
      </c>
      <c r="K76" s="43" t="s">
        <v>11</v>
      </c>
      <c r="L76" s="28" t="s">
        <v>12</v>
      </c>
      <c r="M76" s="43" t="s">
        <v>14</v>
      </c>
      <c r="N76" s="43" t="s">
        <v>10</v>
      </c>
      <c r="O76" s="43" t="s">
        <v>11</v>
      </c>
      <c r="P76" s="28" t="s">
        <v>12</v>
      </c>
      <c r="Q76" s="43" t="s">
        <v>14</v>
      </c>
      <c r="R76" s="43" t="s">
        <v>10</v>
      </c>
      <c r="S76" s="43" t="s">
        <v>11</v>
      </c>
      <c r="T76" s="28" t="s">
        <v>12</v>
      </c>
      <c r="U76" s="43" t="s">
        <v>14</v>
      </c>
      <c r="V76" s="43" t="s">
        <v>10</v>
      </c>
      <c r="W76" s="43" t="s">
        <v>11</v>
      </c>
      <c r="X76" s="28" t="s">
        <v>12</v>
      </c>
      <c r="Y76" s="43" t="s">
        <v>14</v>
      </c>
      <c r="Z76" s="43" t="s">
        <v>10</v>
      </c>
      <c r="AA76" s="43" t="s">
        <v>11</v>
      </c>
      <c r="AB76" s="28" t="s">
        <v>12</v>
      </c>
      <c r="AC76" s="43" t="s">
        <v>14</v>
      </c>
      <c r="AD76" s="66"/>
      <c r="AE76" s="64"/>
      <c r="AF76" s="64"/>
      <c r="AG76" s="18"/>
    </row>
    <row r="77" spans="2:33" s="6" customFormat="1" ht="44.25" thickTop="1" thickBot="1">
      <c r="B77" s="31">
        <v>28</v>
      </c>
      <c r="C77" s="95" t="s">
        <v>68</v>
      </c>
      <c r="D77" s="31">
        <v>1</v>
      </c>
      <c r="E77" s="20">
        <v>6.25E-2</v>
      </c>
      <c r="F77" s="21">
        <v>2</v>
      </c>
      <c r="G77" s="22">
        <v>0</v>
      </c>
      <c r="H77" s="29">
        <v>0</v>
      </c>
      <c r="I77" s="23">
        <v>0</v>
      </c>
      <c r="J77" s="24">
        <v>2</v>
      </c>
      <c r="K77" s="24">
        <v>0</v>
      </c>
      <c r="L77" s="29">
        <v>0</v>
      </c>
      <c r="M77" s="23">
        <v>0</v>
      </c>
      <c r="N77" s="24">
        <v>2</v>
      </c>
      <c r="O77" s="24">
        <v>0</v>
      </c>
      <c r="P77" s="29">
        <v>1</v>
      </c>
      <c r="Q77" s="23">
        <v>0</v>
      </c>
      <c r="R77" s="24">
        <v>1</v>
      </c>
      <c r="S77" s="24">
        <v>0</v>
      </c>
      <c r="T77" s="29">
        <v>0</v>
      </c>
      <c r="U77" s="23">
        <v>0</v>
      </c>
      <c r="V77" s="24">
        <v>1</v>
      </c>
      <c r="W77" s="24">
        <v>0</v>
      </c>
      <c r="X77" s="29">
        <v>0</v>
      </c>
      <c r="Y77" s="23">
        <v>0</v>
      </c>
      <c r="Z77" s="24">
        <v>1</v>
      </c>
      <c r="AA77" s="24">
        <v>0</v>
      </c>
      <c r="AB77" s="29">
        <v>0</v>
      </c>
      <c r="AC77" s="23">
        <f>AB77</f>
        <v>0</v>
      </c>
      <c r="AD77" s="66"/>
      <c r="AE77" s="21">
        <f>F77+J77+N77+R77+V77+Z77</f>
        <v>9</v>
      </c>
      <c r="AF77" s="30">
        <f>H77+L77+P77+T77+X77+AB77</f>
        <v>1</v>
      </c>
      <c r="AG77" s="18"/>
    </row>
    <row r="78" spans="2:33" s="6" customFormat="1" ht="44.25" thickTop="1" thickBot="1">
      <c r="B78" s="30">
        <v>29</v>
      </c>
      <c r="C78" s="95" t="s">
        <v>69</v>
      </c>
      <c r="D78" s="31">
        <v>1</v>
      </c>
      <c r="E78" s="20">
        <v>6.25E-2</v>
      </c>
      <c r="F78" s="21">
        <v>1</v>
      </c>
      <c r="G78" s="22">
        <v>0</v>
      </c>
      <c r="H78" s="29">
        <v>0</v>
      </c>
      <c r="I78" s="23"/>
      <c r="J78" s="24">
        <v>1</v>
      </c>
      <c r="K78" s="24">
        <v>0</v>
      </c>
      <c r="L78" s="29">
        <v>1</v>
      </c>
      <c r="M78" s="23"/>
      <c r="N78" s="24">
        <v>1</v>
      </c>
      <c r="O78" s="24">
        <v>0</v>
      </c>
      <c r="P78" s="29">
        <v>0</v>
      </c>
      <c r="Q78" s="23"/>
      <c r="R78" s="24">
        <v>1</v>
      </c>
      <c r="S78" s="24">
        <v>0</v>
      </c>
      <c r="T78" s="29">
        <v>0</v>
      </c>
      <c r="U78" s="23"/>
      <c r="V78" s="24">
        <v>0</v>
      </c>
      <c r="W78" s="24">
        <v>0</v>
      </c>
      <c r="X78" s="29">
        <v>0</v>
      </c>
      <c r="Y78" s="23"/>
      <c r="Z78" s="24">
        <v>0</v>
      </c>
      <c r="AA78" s="24">
        <v>0</v>
      </c>
      <c r="AB78" s="29">
        <v>0</v>
      </c>
      <c r="AC78" s="23"/>
      <c r="AD78" s="66"/>
      <c r="AE78" s="21">
        <f>F78+J78+N78+R78+V78+Z78</f>
        <v>4</v>
      </c>
      <c r="AF78" s="30">
        <f>H78+L78+P78+T78+X78+AB78</f>
        <v>1</v>
      </c>
      <c r="AG78" s="18"/>
    </row>
    <row r="79" spans="2:33" s="6" customFormat="1" ht="44.25" thickTop="1" thickBot="1">
      <c r="B79" s="31">
        <v>30</v>
      </c>
      <c r="C79" s="95" t="s">
        <v>70</v>
      </c>
      <c r="D79" s="31">
        <v>1</v>
      </c>
      <c r="E79" s="20">
        <v>6.25E-2</v>
      </c>
      <c r="F79" s="21">
        <v>2</v>
      </c>
      <c r="G79" s="22">
        <v>0</v>
      </c>
      <c r="H79" s="29">
        <v>0</v>
      </c>
      <c r="I79" s="23"/>
      <c r="J79" s="24">
        <v>1</v>
      </c>
      <c r="K79" s="24">
        <v>0</v>
      </c>
      <c r="L79" s="29">
        <v>0</v>
      </c>
      <c r="M79" s="23"/>
      <c r="N79" s="24">
        <v>2</v>
      </c>
      <c r="O79" s="24">
        <v>0</v>
      </c>
      <c r="P79" s="29">
        <v>1</v>
      </c>
      <c r="Q79" s="23"/>
      <c r="R79" s="24">
        <v>1</v>
      </c>
      <c r="S79" s="24">
        <v>0</v>
      </c>
      <c r="T79" s="29">
        <v>0</v>
      </c>
      <c r="U79" s="23"/>
      <c r="V79" s="24">
        <v>1</v>
      </c>
      <c r="W79" s="24">
        <v>0</v>
      </c>
      <c r="X79" s="29">
        <v>0</v>
      </c>
      <c r="Y79" s="23"/>
      <c r="Z79" s="24">
        <v>0</v>
      </c>
      <c r="AA79" s="24">
        <v>0</v>
      </c>
      <c r="AB79" s="29">
        <v>0</v>
      </c>
      <c r="AC79" s="23"/>
      <c r="AD79" s="66"/>
      <c r="AE79" s="21">
        <f t="shared" ref="AE79:AE81" si="7">F79+J79+N79+R79+V79+Z79</f>
        <v>7</v>
      </c>
      <c r="AF79" s="30">
        <f t="shared" ref="AF79:AF85" si="8">H79+L79+P79+T79+X79+AB79</f>
        <v>1</v>
      </c>
      <c r="AG79" s="18"/>
    </row>
    <row r="80" spans="2:33" s="6" customFormat="1" ht="44.25" thickTop="1" thickBot="1">
      <c r="B80" s="30">
        <v>31</v>
      </c>
      <c r="C80" s="95" t="s">
        <v>71</v>
      </c>
      <c r="D80" s="31">
        <v>1</v>
      </c>
      <c r="E80" s="20">
        <v>6.25E-2</v>
      </c>
      <c r="F80" s="21">
        <v>1</v>
      </c>
      <c r="G80" s="22">
        <v>0</v>
      </c>
      <c r="H80" s="29">
        <v>0</v>
      </c>
      <c r="I80" s="23"/>
      <c r="J80" s="24">
        <v>1</v>
      </c>
      <c r="K80" s="24">
        <v>0</v>
      </c>
      <c r="L80" s="29">
        <v>0</v>
      </c>
      <c r="M80" s="23"/>
      <c r="N80" s="24">
        <v>2</v>
      </c>
      <c r="O80" s="24">
        <v>0</v>
      </c>
      <c r="P80" s="29">
        <v>1</v>
      </c>
      <c r="Q80" s="23"/>
      <c r="R80" s="24">
        <v>1</v>
      </c>
      <c r="S80" s="24">
        <v>0</v>
      </c>
      <c r="T80" s="29">
        <v>0</v>
      </c>
      <c r="U80" s="23"/>
      <c r="V80" s="24">
        <v>1</v>
      </c>
      <c r="W80" s="24">
        <v>0</v>
      </c>
      <c r="X80" s="29">
        <v>0</v>
      </c>
      <c r="Y80" s="23"/>
      <c r="Z80" s="24">
        <v>1</v>
      </c>
      <c r="AA80" s="24">
        <v>0</v>
      </c>
      <c r="AB80" s="29">
        <v>0</v>
      </c>
      <c r="AC80" s="23"/>
      <c r="AD80" s="66"/>
      <c r="AE80" s="21">
        <f t="shared" si="7"/>
        <v>7</v>
      </c>
      <c r="AF80" s="30">
        <f t="shared" si="8"/>
        <v>1</v>
      </c>
      <c r="AG80" s="18"/>
    </row>
    <row r="81" spans="2:33" s="6" customFormat="1" ht="44.25" thickTop="1" thickBot="1">
      <c r="B81" s="31">
        <v>32</v>
      </c>
      <c r="C81" s="95" t="s">
        <v>72</v>
      </c>
      <c r="D81" s="31">
        <v>1</v>
      </c>
      <c r="E81" s="20">
        <v>6.25E-2</v>
      </c>
      <c r="F81" s="21">
        <v>1</v>
      </c>
      <c r="G81" s="22">
        <v>0</v>
      </c>
      <c r="H81" s="29">
        <v>0</v>
      </c>
      <c r="I81" s="23">
        <v>0</v>
      </c>
      <c r="J81" s="24">
        <v>1</v>
      </c>
      <c r="K81" s="24">
        <v>0</v>
      </c>
      <c r="L81" s="29">
        <v>1</v>
      </c>
      <c r="M81" s="23">
        <v>0</v>
      </c>
      <c r="N81" s="24">
        <v>1</v>
      </c>
      <c r="O81" s="24">
        <v>0</v>
      </c>
      <c r="P81" s="29">
        <v>0</v>
      </c>
      <c r="Q81" s="23">
        <v>0</v>
      </c>
      <c r="R81" s="24">
        <v>1</v>
      </c>
      <c r="S81" s="24">
        <v>0</v>
      </c>
      <c r="T81" s="29">
        <v>0</v>
      </c>
      <c r="U81" s="23">
        <v>0</v>
      </c>
      <c r="V81" s="24">
        <v>0</v>
      </c>
      <c r="W81" s="24">
        <v>0</v>
      </c>
      <c r="X81" s="29">
        <v>0</v>
      </c>
      <c r="Y81" s="23">
        <v>0</v>
      </c>
      <c r="Z81" s="24">
        <v>0</v>
      </c>
      <c r="AA81" s="24">
        <v>0</v>
      </c>
      <c r="AB81" s="29">
        <v>0</v>
      </c>
      <c r="AC81" s="23">
        <f>AB81</f>
        <v>0</v>
      </c>
      <c r="AD81" s="66"/>
      <c r="AE81" s="21">
        <f t="shared" si="7"/>
        <v>4</v>
      </c>
      <c r="AF81" s="30">
        <f t="shared" si="8"/>
        <v>1</v>
      </c>
      <c r="AG81" s="18"/>
    </row>
    <row r="82" spans="2:33" s="6" customFormat="1" ht="44.25" thickTop="1" thickBot="1">
      <c r="B82" s="30">
        <v>33</v>
      </c>
      <c r="C82" s="95" t="s">
        <v>73</v>
      </c>
      <c r="D82" s="31">
        <v>1</v>
      </c>
      <c r="E82" s="20">
        <v>6.25E-2</v>
      </c>
      <c r="F82" s="21">
        <v>2</v>
      </c>
      <c r="G82" s="22">
        <v>0</v>
      </c>
      <c r="H82" s="29">
        <v>1</v>
      </c>
      <c r="I82" s="23"/>
      <c r="J82" s="24">
        <v>1</v>
      </c>
      <c r="K82" s="24">
        <v>0</v>
      </c>
      <c r="L82" s="29">
        <v>0</v>
      </c>
      <c r="M82" s="23"/>
      <c r="N82" s="24">
        <v>2</v>
      </c>
      <c r="O82" s="24">
        <v>0</v>
      </c>
      <c r="P82" s="29">
        <v>1</v>
      </c>
      <c r="Q82" s="23"/>
      <c r="R82" s="24">
        <v>0</v>
      </c>
      <c r="S82" s="24">
        <v>0</v>
      </c>
      <c r="T82" s="29">
        <v>0</v>
      </c>
      <c r="U82" s="23"/>
      <c r="V82" s="24">
        <v>1</v>
      </c>
      <c r="W82" s="24">
        <v>0</v>
      </c>
      <c r="X82" s="29">
        <v>0</v>
      </c>
      <c r="Y82" s="23"/>
      <c r="Z82" s="24">
        <v>0</v>
      </c>
      <c r="AA82" s="24">
        <v>0</v>
      </c>
      <c r="AB82" s="29">
        <v>0</v>
      </c>
      <c r="AC82" s="23">
        <f>AB82</f>
        <v>0</v>
      </c>
      <c r="AD82" s="66"/>
      <c r="AE82" s="21">
        <f>F82+J82+N82+R82+V82+Z82</f>
        <v>6</v>
      </c>
      <c r="AF82" s="30">
        <f t="shared" si="8"/>
        <v>2</v>
      </c>
      <c r="AG82" s="18"/>
    </row>
    <row r="83" spans="2:33" s="6" customFormat="1" ht="44.25" thickTop="1" thickBot="1">
      <c r="B83" s="31">
        <v>34</v>
      </c>
      <c r="C83" s="95" t="s">
        <v>74</v>
      </c>
      <c r="D83" s="31">
        <v>1</v>
      </c>
      <c r="E83" s="20">
        <v>6.25E-2</v>
      </c>
      <c r="F83" s="21">
        <v>2</v>
      </c>
      <c r="G83" s="22">
        <v>0</v>
      </c>
      <c r="H83" s="29">
        <v>1</v>
      </c>
      <c r="I83" s="23">
        <v>0</v>
      </c>
      <c r="J83" s="24">
        <v>1</v>
      </c>
      <c r="K83" s="24">
        <v>0</v>
      </c>
      <c r="L83" s="29">
        <v>0</v>
      </c>
      <c r="M83" s="23">
        <v>0</v>
      </c>
      <c r="N83" s="24">
        <v>1</v>
      </c>
      <c r="O83" s="24">
        <v>0</v>
      </c>
      <c r="P83" s="29">
        <v>0</v>
      </c>
      <c r="Q83" s="23">
        <v>0</v>
      </c>
      <c r="R83" s="24">
        <v>1</v>
      </c>
      <c r="S83" s="24">
        <v>0</v>
      </c>
      <c r="T83" s="29">
        <v>0</v>
      </c>
      <c r="U83" s="23">
        <v>0</v>
      </c>
      <c r="V83" s="24">
        <v>1</v>
      </c>
      <c r="W83" s="24">
        <v>0</v>
      </c>
      <c r="X83" s="29">
        <v>0</v>
      </c>
      <c r="Y83" s="23">
        <v>0</v>
      </c>
      <c r="Z83" s="24">
        <v>0</v>
      </c>
      <c r="AA83" s="24">
        <v>0</v>
      </c>
      <c r="AB83" s="29">
        <v>0</v>
      </c>
      <c r="AC83" s="23">
        <f>AB83</f>
        <v>0</v>
      </c>
      <c r="AD83" s="66"/>
      <c r="AE83" s="21">
        <f t="shared" ref="AE83:AE84" si="9">F83+J83+N83+R83+V83+Z83</f>
        <v>6</v>
      </c>
      <c r="AF83" s="30">
        <f t="shared" si="8"/>
        <v>1</v>
      </c>
      <c r="AG83" s="18"/>
    </row>
    <row r="84" spans="2:33" s="6" customFormat="1" ht="44.25" thickTop="1" thickBot="1">
      <c r="B84" s="30">
        <v>35</v>
      </c>
      <c r="C84" s="95" t="s">
        <v>75</v>
      </c>
      <c r="D84" s="31">
        <v>1</v>
      </c>
      <c r="E84" s="20">
        <v>3.125E-2</v>
      </c>
      <c r="F84" s="21">
        <v>2</v>
      </c>
      <c r="G84" s="22">
        <v>0</v>
      </c>
      <c r="H84" s="29">
        <v>0</v>
      </c>
      <c r="I84" s="23"/>
      <c r="J84" s="24">
        <v>2</v>
      </c>
      <c r="K84" s="24">
        <v>0</v>
      </c>
      <c r="L84" s="29">
        <v>0</v>
      </c>
      <c r="M84" s="23"/>
      <c r="N84" s="24">
        <v>3</v>
      </c>
      <c r="O84" s="24">
        <v>0</v>
      </c>
      <c r="P84" s="29">
        <v>1</v>
      </c>
      <c r="Q84" s="23"/>
      <c r="R84" s="24">
        <v>1</v>
      </c>
      <c r="S84" s="24">
        <v>0</v>
      </c>
      <c r="T84" s="29">
        <v>0</v>
      </c>
      <c r="U84" s="23"/>
      <c r="V84" s="24">
        <v>1</v>
      </c>
      <c r="W84" s="24">
        <v>0</v>
      </c>
      <c r="X84" s="29">
        <v>0</v>
      </c>
      <c r="Y84" s="23"/>
      <c r="Z84" s="24">
        <v>0</v>
      </c>
      <c r="AA84" s="24">
        <v>0</v>
      </c>
      <c r="AB84" s="29">
        <v>0</v>
      </c>
      <c r="AC84" s="23">
        <f>AB84</f>
        <v>0</v>
      </c>
      <c r="AD84" s="66"/>
      <c r="AE84" s="21">
        <f t="shared" si="9"/>
        <v>9</v>
      </c>
      <c r="AF84" s="30">
        <f t="shared" si="8"/>
        <v>1</v>
      </c>
      <c r="AG84" s="18"/>
    </row>
    <row r="85" spans="2:33" s="6" customFormat="1" ht="44.25" thickTop="1" thickBot="1">
      <c r="B85" s="31">
        <v>36</v>
      </c>
      <c r="C85" s="95" t="s">
        <v>76</v>
      </c>
      <c r="D85" s="31">
        <v>1</v>
      </c>
      <c r="E85" s="20">
        <v>3.125E-2</v>
      </c>
      <c r="F85" s="21">
        <v>1</v>
      </c>
      <c r="G85" s="22">
        <v>0</v>
      </c>
      <c r="H85" s="29">
        <v>0</v>
      </c>
      <c r="I85" s="23">
        <v>0</v>
      </c>
      <c r="J85" s="24">
        <v>1</v>
      </c>
      <c r="K85" s="24">
        <v>0</v>
      </c>
      <c r="L85" s="29">
        <v>0</v>
      </c>
      <c r="M85" s="23">
        <v>0</v>
      </c>
      <c r="N85" s="24">
        <v>1</v>
      </c>
      <c r="O85" s="24">
        <v>0</v>
      </c>
      <c r="P85" s="29">
        <v>0</v>
      </c>
      <c r="Q85" s="23">
        <v>0</v>
      </c>
      <c r="R85" s="24">
        <v>0</v>
      </c>
      <c r="S85" s="24">
        <v>0</v>
      </c>
      <c r="T85" s="29">
        <v>0</v>
      </c>
      <c r="U85" s="23">
        <v>0</v>
      </c>
      <c r="V85" s="24">
        <v>1</v>
      </c>
      <c r="W85" s="24">
        <v>0</v>
      </c>
      <c r="X85" s="29">
        <v>1</v>
      </c>
      <c r="Y85" s="23">
        <v>0</v>
      </c>
      <c r="Z85" s="24">
        <v>1</v>
      </c>
      <c r="AA85" s="24">
        <v>0</v>
      </c>
      <c r="AB85" s="29">
        <v>1</v>
      </c>
      <c r="AC85" s="23">
        <f>AB85</f>
        <v>1</v>
      </c>
      <c r="AD85" s="66"/>
      <c r="AE85" s="21">
        <f>F85+J85+N85+R85+V85+Z85</f>
        <v>5</v>
      </c>
      <c r="AF85" s="30">
        <f t="shared" si="8"/>
        <v>2</v>
      </c>
      <c r="AG85" s="18"/>
    </row>
    <row r="86" spans="2:33" s="6" customFormat="1" ht="25.5" thickTop="1" thickBot="1">
      <c r="B86" s="58" t="s">
        <v>13</v>
      </c>
      <c r="C86" s="58"/>
      <c r="D86" s="40">
        <f>SUM(D77:D85)</f>
        <v>9</v>
      </c>
      <c r="E86" s="33">
        <f>SUM(E77:E85)</f>
        <v>0.5</v>
      </c>
      <c r="F86" s="38">
        <f>SUM(F77:F85)</f>
        <v>14</v>
      </c>
      <c r="G86" s="33"/>
      <c r="H86" s="41">
        <f>SUM(H77:H85)</f>
        <v>2</v>
      </c>
      <c r="I86" s="34">
        <f>SUM(I77:I85)</f>
        <v>0</v>
      </c>
      <c r="J86" s="39">
        <f>SUM(J77:J85)</f>
        <v>11</v>
      </c>
      <c r="K86" s="33"/>
      <c r="L86" s="41">
        <f>SUM(L77:L85)</f>
        <v>2</v>
      </c>
      <c r="M86" s="35">
        <f>SUM(M77:M85)</f>
        <v>0</v>
      </c>
      <c r="N86" s="39">
        <f>SUM(N77:N85)</f>
        <v>15</v>
      </c>
      <c r="O86" s="33"/>
      <c r="P86" s="41">
        <f>SUM(P77:P85)</f>
        <v>5</v>
      </c>
      <c r="Q86" s="35">
        <f>SUM(Q77:Q85)</f>
        <v>0</v>
      </c>
      <c r="R86" s="39">
        <f>SUM(R77:R85)</f>
        <v>7</v>
      </c>
      <c r="S86" s="33"/>
      <c r="T86" s="41">
        <f>SUM(T77:T85)</f>
        <v>0</v>
      </c>
      <c r="U86" s="36">
        <f>SUM(U77:U85)</f>
        <v>0</v>
      </c>
      <c r="V86" s="39">
        <f>SUM(V77:V85)</f>
        <v>7</v>
      </c>
      <c r="W86" s="33"/>
      <c r="X86" s="41">
        <f>SUM(X77:X85)</f>
        <v>1</v>
      </c>
      <c r="Y86" s="37">
        <f>SUM(Y77:Y85)</f>
        <v>0</v>
      </c>
      <c r="Z86" s="39">
        <f>SUM(Z77:Z85)</f>
        <v>3</v>
      </c>
      <c r="AA86" s="33"/>
      <c r="AB86" s="41">
        <f>SUM(AB77:AB85)</f>
        <v>1</v>
      </c>
      <c r="AC86" s="25">
        <f>SUM(AC77:AC85)</f>
        <v>1</v>
      </c>
      <c r="AD86" s="66"/>
      <c r="AE86" s="21">
        <f>F86+J86+N86+R86+V86+Z86</f>
        <v>57</v>
      </c>
      <c r="AF86" s="42">
        <f>SUM(AF77:AF85)</f>
        <v>11</v>
      </c>
      <c r="AG86" s="18"/>
    </row>
    <row r="87" spans="2:33" s="6" customFormat="1" ht="24.75" thickTop="1">
      <c r="B87" s="18" t="s">
        <v>21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2:33" s="6" customFormat="1">
      <c r="B88" s="18" t="s">
        <v>19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2:33" s="6" customFormat="1" ht="24.75" thickBot="1">
      <c r="B89" s="18" t="s">
        <v>20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2:33" s="1" customFormat="1" ht="32.25" thickTop="1" thickBot="1">
      <c r="B90" s="75" t="s">
        <v>16</v>
      </c>
      <c r="C90" s="76"/>
      <c r="D90" s="77"/>
      <c r="E90" s="8"/>
      <c r="H90" s="94" t="s">
        <v>40</v>
      </c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80"/>
      <c r="W90" s="7"/>
      <c r="X90" s="7"/>
      <c r="Z90" s="9"/>
      <c r="AA90" s="9"/>
      <c r="AB90" s="9"/>
      <c r="AC90" s="9"/>
      <c r="AD90" s="9"/>
      <c r="AE90" s="9"/>
      <c r="AF90" s="9"/>
      <c r="AG90" s="18"/>
    </row>
    <row r="91" spans="2:33" s="1" customFormat="1" ht="8.25" customHeight="1" thickTop="1" thickBot="1">
      <c r="AB91" s="16"/>
      <c r="AC91" s="16"/>
      <c r="AD91" s="16"/>
      <c r="AE91" s="16"/>
      <c r="AF91" s="16"/>
      <c r="AG91" s="18"/>
    </row>
    <row r="92" spans="2:33" s="1" customFormat="1" ht="28.5" thickTop="1" thickBot="1">
      <c r="B92" s="75" t="s">
        <v>17</v>
      </c>
      <c r="C92" s="76"/>
      <c r="D92" s="77"/>
      <c r="E92" s="2"/>
      <c r="H92" s="78" t="s">
        <v>29</v>
      </c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80"/>
      <c r="W92" s="7"/>
      <c r="X92" s="7"/>
      <c r="Z92" s="81" t="s">
        <v>39</v>
      </c>
      <c r="AA92" s="82"/>
      <c r="AB92" s="82"/>
      <c r="AC92" s="82"/>
      <c r="AD92" s="82"/>
      <c r="AE92" s="82"/>
      <c r="AF92" s="83"/>
      <c r="AG92" s="18"/>
    </row>
    <row r="93" spans="2:33" s="1" customFormat="1" ht="5.45" customHeight="1" thickTop="1" thickBot="1">
      <c r="AG93" s="18"/>
    </row>
    <row r="94" spans="2:33" s="2" customFormat="1" ht="27.75" thickTop="1" thickBot="1">
      <c r="B94" s="75" t="s">
        <v>30</v>
      </c>
      <c r="C94" s="76"/>
      <c r="D94" s="26">
        <v>40</v>
      </c>
      <c r="E94" s="17"/>
      <c r="H94" s="17"/>
      <c r="I94" s="17"/>
      <c r="J94" s="17"/>
      <c r="K94" s="17"/>
      <c r="M94" s="56"/>
      <c r="N94" s="59" t="s">
        <v>34</v>
      </c>
      <c r="O94" s="60"/>
      <c r="P94" s="61"/>
      <c r="Q94" s="56"/>
      <c r="R94" s="17"/>
      <c r="S94" s="17"/>
      <c r="T94" s="17"/>
      <c r="U94" s="17"/>
      <c r="V94" s="17"/>
      <c r="W94" s="17"/>
      <c r="X94" s="17"/>
      <c r="Y94" s="17"/>
      <c r="Z94" s="81" t="s">
        <v>36</v>
      </c>
      <c r="AA94" s="82"/>
      <c r="AB94" s="82"/>
      <c r="AC94" s="82"/>
      <c r="AD94" s="82"/>
      <c r="AE94" s="82"/>
      <c r="AF94" s="83"/>
      <c r="AG94" s="18"/>
    </row>
    <row r="95" spans="2:33" s="2" customFormat="1" ht="9" customHeight="1" thickTop="1">
      <c r="AG95" s="18"/>
    </row>
    <row r="96" spans="2:33" s="6" customFormat="1" ht="9" customHeight="1" thickBo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2:33" s="6" customFormat="1" ht="24.75" customHeight="1" thickTop="1" thickBot="1">
      <c r="B97" s="86" t="s">
        <v>82</v>
      </c>
      <c r="C97" s="86"/>
      <c r="D97" s="88" t="s">
        <v>0</v>
      </c>
      <c r="E97" s="73" t="s">
        <v>1</v>
      </c>
      <c r="F97" s="65" t="s">
        <v>2</v>
      </c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44"/>
      <c r="AE97" s="88" t="s">
        <v>3</v>
      </c>
      <c r="AF97" s="88" t="s">
        <v>15</v>
      </c>
      <c r="AG97" s="5"/>
    </row>
    <row r="98" spans="2:33" s="1" customFormat="1" ht="24.75" customHeight="1" thickTop="1" thickBot="1">
      <c r="B98" s="86"/>
      <c r="C98" s="86"/>
      <c r="D98" s="88"/>
      <c r="E98" s="73"/>
      <c r="F98" s="65" t="s">
        <v>4</v>
      </c>
      <c r="G98" s="65"/>
      <c r="H98" s="65"/>
      <c r="I98" s="65"/>
      <c r="J98" s="65" t="s">
        <v>5</v>
      </c>
      <c r="K98" s="65"/>
      <c r="L98" s="65"/>
      <c r="M98" s="65"/>
      <c r="N98" s="65" t="s">
        <v>6</v>
      </c>
      <c r="O98" s="65"/>
      <c r="P98" s="65"/>
      <c r="Q98" s="65"/>
      <c r="R98" s="65" t="s">
        <v>7</v>
      </c>
      <c r="S98" s="65"/>
      <c r="T98" s="65"/>
      <c r="U98" s="65"/>
      <c r="V98" s="65" t="s">
        <v>8</v>
      </c>
      <c r="W98" s="65"/>
      <c r="X98" s="65"/>
      <c r="Y98" s="65"/>
      <c r="Z98" s="65" t="s">
        <v>9</v>
      </c>
      <c r="AA98" s="65"/>
      <c r="AB98" s="65"/>
      <c r="AC98" s="65"/>
      <c r="AD98" s="51"/>
      <c r="AE98" s="88"/>
      <c r="AF98" s="88"/>
      <c r="AG98" s="2"/>
    </row>
    <row r="99" spans="2:33" s="1" customFormat="1" ht="24.75" customHeight="1" thickTop="1" thickBot="1">
      <c r="B99" s="86"/>
      <c r="C99" s="86"/>
      <c r="D99" s="88"/>
      <c r="E99" s="73"/>
      <c r="F99" s="43" t="s">
        <v>10</v>
      </c>
      <c r="G99" s="43" t="s">
        <v>11</v>
      </c>
      <c r="H99" s="28" t="s">
        <v>12</v>
      </c>
      <c r="I99" s="43" t="s">
        <v>14</v>
      </c>
      <c r="J99" s="43" t="s">
        <v>10</v>
      </c>
      <c r="K99" s="43" t="s">
        <v>11</v>
      </c>
      <c r="L99" s="28" t="s">
        <v>12</v>
      </c>
      <c r="M99" s="43" t="s">
        <v>14</v>
      </c>
      <c r="N99" s="43" t="s">
        <v>10</v>
      </c>
      <c r="O99" s="43" t="s">
        <v>11</v>
      </c>
      <c r="P99" s="28" t="s">
        <v>12</v>
      </c>
      <c r="Q99" s="43" t="s">
        <v>14</v>
      </c>
      <c r="R99" s="43" t="s">
        <v>10</v>
      </c>
      <c r="S99" s="43" t="s">
        <v>11</v>
      </c>
      <c r="T99" s="28" t="s">
        <v>12</v>
      </c>
      <c r="U99" s="43" t="s">
        <v>14</v>
      </c>
      <c r="V99" s="43" t="s">
        <v>10</v>
      </c>
      <c r="W99" s="43" t="s">
        <v>11</v>
      </c>
      <c r="X99" s="28" t="s">
        <v>12</v>
      </c>
      <c r="Y99" s="43" t="s">
        <v>14</v>
      </c>
      <c r="Z99" s="43" t="s">
        <v>10</v>
      </c>
      <c r="AA99" s="43" t="s">
        <v>11</v>
      </c>
      <c r="AB99" s="28" t="s">
        <v>12</v>
      </c>
      <c r="AC99" s="43" t="s">
        <v>14</v>
      </c>
      <c r="AD99" s="51"/>
      <c r="AE99" s="88"/>
      <c r="AF99" s="88"/>
      <c r="AG99" s="2"/>
    </row>
    <row r="100" spans="2:33" s="1" customFormat="1" ht="24.75" customHeight="1" thickTop="1" thickBot="1">
      <c r="B100" s="86"/>
      <c r="C100" s="86"/>
      <c r="D100" s="52">
        <f>D19+D42</f>
        <v>19</v>
      </c>
      <c r="E100" s="53" t="e">
        <f>E19+E40+#REF!</f>
        <v>#REF!</v>
      </c>
      <c r="F100" s="54">
        <f>F$19+F$42+F64+F86</f>
        <v>54</v>
      </c>
      <c r="G100" s="54">
        <f t="shared" ref="G100:AB100" si="10">G$19+G$42+G64+G86</f>
        <v>0</v>
      </c>
      <c r="H100" s="57">
        <f t="shared" si="10"/>
        <v>8</v>
      </c>
      <c r="I100" s="54">
        <f t="shared" si="10"/>
        <v>0</v>
      </c>
      <c r="J100" s="54">
        <f t="shared" si="10"/>
        <v>54</v>
      </c>
      <c r="K100" s="54">
        <f t="shared" si="10"/>
        <v>0</v>
      </c>
      <c r="L100" s="57">
        <f t="shared" si="10"/>
        <v>8</v>
      </c>
      <c r="M100" s="54">
        <f t="shared" si="10"/>
        <v>0</v>
      </c>
      <c r="N100" s="54">
        <f t="shared" si="10"/>
        <v>59</v>
      </c>
      <c r="O100" s="54">
        <f t="shared" si="10"/>
        <v>0</v>
      </c>
      <c r="P100" s="57">
        <f t="shared" si="10"/>
        <v>17</v>
      </c>
      <c r="Q100" s="54">
        <f t="shared" si="10"/>
        <v>0</v>
      </c>
      <c r="R100" s="54">
        <f t="shared" si="10"/>
        <v>31</v>
      </c>
      <c r="S100" s="54">
        <f t="shared" si="10"/>
        <v>0</v>
      </c>
      <c r="T100" s="57">
        <f t="shared" si="10"/>
        <v>4</v>
      </c>
      <c r="U100" s="54">
        <f t="shared" si="10"/>
        <v>0</v>
      </c>
      <c r="V100" s="54">
        <f t="shared" si="10"/>
        <v>26</v>
      </c>
      <c r="W100" s="54">
        <f t="shared" si="10"/>
        <v>0</v>
      </c>
      <c r="X100" s="57">
        <f t="shared" si="10"/>
        <v>1</v>
      </c>
      <c r="Y100" s="54">
        <f t="shared" si="10"/>
        <v>0</v>
      </c>
      <c r="Z100" s="54">
        <f t="shared" si="10"/>
        <v>14</v>
      </c>
      <c r="AA100" s="54">
        <f t="shared" si="10"/>
        <v>0</v>
      </c>
      <c r="AB100" s="57">
        <f t="shared" si="10"/>
        <v>2</v>
      </c>
      <c r="AC100" s="55">
        <f t="shared" ref="AC100:AD100" si="11">AC$19+AC$40</f>
        <v>0</v>
      </c>
      <c r="AD100" s="55">
        <f t="shared" si="11"/>
        <v>0</v>
      </c>
      <c r="AE100" s="54">
        <f>AE$19+AE$42+AE64+AE86</f>
        <v>238</v>
      </c>
      <c r="AF100" s="42">
        <f>AF$19+AF$42+AF64+AF86</f>
        <v>40</v>
      </c>
      <c r="AG100" s="2"/>
    </row>
    <row r="101" spans="2:33" s="1" customFormat="1" ht="25.5" thickTop="1" thickBo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s="1" customFormat="1" ht="22.5" customHeight="1" thickTop="1" thickBot="1">
      <c r="B102" s="86" t="s">
        <v>82</v>
      </c>
      <c r="C102" s="86"/>
      <c r="D102" s="89" t="s">
        <v>0</v>
      </c>
      <c r="E102" s="90" t="s">
        <v>1</v>
      </c>
      <c r="F102" s="91" t="s">
        <v>22</v>
      </c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44"/>
      <c r="AE102" s="87" t="s">
        <v>25</v>
      </c>
      <c r="AF102" s="87"/>
      <c r="AG102" s="2"/>
    </row>
    <row r="103" spans="2:33" s="1" customFormat="1" ht="28.5" thickTop="1" thickBot="1">
      <c r="B103" s="86"/>
      <c r="C103" s="86"/>
      <c r="D103" s="89"/>
      <c r="E103" s="90"/>
      <c r="F103" s="93" t="s">
        <v>23</v>
      </c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45"/>
      <c r="R103" s="93" t="s">
        <v>24</v>
      </c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45"/>
      <c r="AD103" s="46"/>
      <c r="AE103" s="47" t="s">
        <v>26</v>
      </c>
      <c r="AF103" s="48" t="s">
        <v>27</v>
      </c>
      <c r="AG103" s="2"/>
    </row>
    <row r="104" spans="2:33" s="1" customFormat="1" ht="28.5" thickTop="1" thickBot="1">
      <c r="B104" s="86"/>
      <c r="C104" s="86"/>
      <c r="D104" s="89"/>
      <c r="E104" s="90"/>
      <c r="F104" s="93" t="s">
        <v>37</v>
      </c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45"/>
      <c r="R104" s="93" t="s">
        <v>38</v>
      </c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45"/>
      <c r="AD104" s="46"/>
      <c r="AE104" s="49">
        <f>AE100</f>
        <v>238</v>
      </c>
      <c r="AF104" s="50">
        <f>AF100</f>
        <v>40</v>
      </c>
      <c r="AG104" s="2"/>
    </row>
    <row r="105" spans="2:33" s="1" customFormat="1" ht="28.5" thickTop="1" thickBot="1">
      <c r="B105" s="86"/>
      <c r="C105" s="86"/>
      <c r="D105" s="89"/>
      <c r="E105" s="90"/>
      <c r="F105" s="93" t="s">
        <v>83</v>
      </c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45"/>
      <c r="R105" s="93" t="s">
        <v>84</v>
      </c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45"/>
      <c r="AD105" s="46"/>
      <c r="AE105" s="74" t="s">
        <v>85</v>
      </c>
      <c r="AF105" s="74"/>
      <c r="AG105" s="2"/>
    </row>
    <row r="106" spans="2:33" s="1" customFormat="1" ht="24.75" thickTop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s="1" customForma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s="1" customForma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s="1" customForma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</row>
  </sheetData>
  <mergeCells count="126">
    <mergeCell ref="B72:C72"/>
    <mergeCell ref="N72:P72"/>
    <mergeCell ref="Z72:AF72"/>
    <mergeCell ref="B74:B76"/>
    <mergeCell ref="AE97:AE99"/>
    <mergeCell ref="B102:C105"/>
    <mergeCell ref="D97:D99"/>
    <mergeCell ref="E97:E99"/>
    <mergeCell ref="F97:AC97"/>
    <mergeCell ref="F98:I98"/>
    <mergeCell ref="D102:D105"/>
    <mergeCell ref="E102:E105"/>
    <mergeCell ref="F102:AC102"/>
    <mergeCell ref="J98:M98"/>
    <mergeCell ref="R98:U98"/>
    <mergeCell ref="V98:Y98"/>
    <mergeCell ref="Z98:AC98"/>
    <mergeCell ref="N98:Q98"/>
    <mergeCell ref="R103:AB103"/>
    <mergeCell ref="F103:P103"/>
    <mergeCell ref="F104:P104"/>
    <mergeCell ref="R104:AB104"/>
    <mergeCell ref="F105:P105"/>
    <mergeCell ref="R105:AB105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24:AG42"/>
    <mergeCell ref="AD32:AD42"/>
    <mergeCell ref="B42:C42"/>
    <mergeCell ref="B90:D90"/>
    <mergeCell ref="H90:V90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64"/>
    <mergeCell ref="B64:C64"/>
    <mergeCell ref="B68:D68"/>
    <mergeCell ref="H68:V68"/>
    <mergeCell ref="B70:D70"/>
    <mergeCell ref="H70:V70"/>
    <mergeCell ref="AF30:AF32"/>
    <mergeCell ref="Z70:AF70"/>
    <mergeCell ref="AE105:AF105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94:C94"/>
    <mergeCell ref="Z94:AF94"/>
    <mergeCell ref="AD9:AD19"/>
    <mergeCell ref="B92:D92"/>
    <mergeCell ref="H92:V92"/>
    <mergeCell ref="Z92:AF92"/>
    <mergeCell ref="B97:C100"/>
    <mergeCell ref="AE102:AF102"/>
    <mergeCell ref="AF97:AF99"/>
    <mergeCell ref="B86:C86"/>
    <mergeCell ref="N94:P94"/>
    <mergeCell ref="AF74:AF76"/>
    <mergeCell ref="F75:I75"/>
    <mergeCell ref="J75:M75"/>
    <mergeCell ref="N75:Q75"/>
    <mergeCell ref="R75:U75"/>
    <mergeCell ref="V75:Y75"/>
    <mergeCell ref="Z75:AC75"/>
    <mergeCell ref="AD76:AD86"/>
    <mergeCell ref="C74:C76"/>
    <mergeCell ref="D74:D76"/>
    <mergeCell ref="E74:E76"/>
    <mergeCell ref="F74:AC74"/>
    <mergeCell ref="AE74:AE7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تفسير1 للصف الثاني ثانوي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DELL</cp:lastModifiedBy>
  <cp:lastPrinted>2020-12-24T07:18:37Z</cp:lastPrinted>
  <dcterms:created xsi:type="dcterms:W3CDTF">1996-10-14T23:33:28Z</dcterms:created>
  <dcterms:modified xsi:type="dcterms:W3CDTF">2020-12-26T12:51:34Z</dcterms:modified>
</cp:coreProperties>
</file>