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جدول الموصفات\"/>
    </mc:Choice>
  </mc:AlternateContent>
  <bookViews>
    <workbookView xWindow="0" yWindow="0" windowWidth="20490" windowHeight="7785"/>
  </bookViews>
  <sheets>
    <sheet name="علوم - 5ب - ف1 - للنشر" sheetId="23" r:id="rId1"/>
  </sheets>
  <calcPr calcId="162913"/>
</workbook>
</file>

<file path=xl/calcChain.xml><?xml version="1.0" encoding="utf-8"?>
<calcChain xmlns="http://schemas.openxmlformats.org/spreadsheetml/2006/main">
  <c r="AE63" i="23" l="1"/>
  <c r="AE62" i="23"/>
  <c r="AE61" i="23"/>
  <c r="AE60" i="23"/>
  <c r="AE59" i="23"/>
  <c r="AE58" i="23"/>
  <c r="AE57" i="23"/>
  <c r="AE56" i="23"/>
  <c r="AE55" i="23"/>
  <c r="AE34" i="23"/>
  <c r="AE35" i="23"/>
  <c r="AE36" i="23"/>
  <c r="AE37" i="23"/>
  <c r="AE38" i="23"/>
  <c r="AE39" i="23"/>
  <c r="AE40" i="23"/>
  <c r="AE41" i="23"/>
  <c r="AE33" i="23"/>
  <c r="AE18" i="23"/>
  <c r="AE11" i="23"/>
  <c r="AE12" i="23"/>
  <c r="AE13" i="23"/>
  <c r="AE14" i="23"/>
  <c r="AE15" i="23"/>
  <c r="AE16" i="23"/>
  <c r="AE17" i="23"/>
  <c r="AE10" i="23"/>
  <c r="AB64" i="23" l="1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C63" i="23"/>
  <c r="AF62" i="23"/>
  <c r="AC62" i="23"/>
  <c r="AF61" i="23"/>
  <c r="AC61" i="23"/>
  <c r="AF60" i="23"/>
  <c r="AC60" i="23"/>
  <c r="AF59" i="23"/>
  <c r="AC59" i="23"/>
  <c r="AF58" i="23"/>
  <c r="AF57" i="23"/>
  <c r="AF56" i="23"/>
  <c r="AF55" i="23"/>
  <c r="AC55" i="23"/>
  <c r="AC64" i="23" l="1"/>
  <c r="AE64" i="23"/>
  <c r="AF64" i="23"/>
  <c r="AC10" i="23"/>
  <c r="AC14" i="23"/>
  <c r="AC15" i="23"/>
  <c r="AC16" i="23"/>
  <c r="AC17" i="23"/>
  <c r="AC18" i="23"/>
  <c r="V19" i="23"/>
  <c r="X19" i="23"/>
  <c r="Y19" i="23"/>
  <c r="Y79" i="23" s="1"/>
  <c r="Z19" i="23"/>
  <c r="AB19" i="23"/>
  <c r="AC33" i="23"/>
  <c r="AC37" i="23"/>
  <c r="AC38" i="23"/>
  <c r="AC39" i="23"/>
  <c r="AC40" i="23"/>
  <c r="AC41" i="23"/>
  <c r="V42" i="23"/>
  <c r="X42" i="23"/>
  <c r="Y42" i="23"/>
  <c r="Z42" i="23"/>
  <c r="AB42" i="23"/>
  <c r="W79" i="23"/>
  <c r="AA79" i="23"/>
  <c r="E84" i="23"/>
  <c r="AD84" i="23"/>
  <c r="AB79" i="23" l="1"/>
  <c r="Z79" i="23"/>
  <c r="AC42" i="23"/>
  <c r="AC19" i="23"/>
  <c r="AC79" i="23" s="1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F41" i="23"/>
  <c r="AF40" i="23"/>
  <c r="AF39" i="23"/>
  <c r="AF38" i="23"/>
  <c r="AF37" i="23"/>
  <c r="AF36" i="23"/>
  <c r="AF35" i="23"/>
  <c r="AF34" i="23"/>
  <c r="AF33" i="23"/>
  <c r="AF11" i="23"/>
  <c r="AF12" i="23"/>
  <c r="AF13" i="23"/>
  <c r="AF14" i="23"/>
  <c r="AF15" i="23"/>
  <c r="AF16" i="23"/>
  <c r="AF17" i="23"/>
  <c r="AF18" i="23"/>
  <c r="AF10" i="23"/>
  <c r="AF42" i="23" l="1"/>
  <c r="AE42" i="23"/>
  <c r="AE19" i="23"/>
  <c r="G79" i="23"/>
  <c r="K79" i="23"/>
  <c r="O79" i="23"/>
  <c r="S79" i="23"/>
  <c r="AD79" i="23"/>
  <c r="AF19" i="23"/>
  <c r="R19" i="23"/>
  <c r="N19" i="23"/>
  <c r="J19" i="23"/>
  <c r="F19" i="23"/>
  <c r="D19" i="23"/>
  <c r="E19" i="23"/>
  <c r="E79" i="23" s="1"/>
  <c r="H19" i="23"/>
  <c r="Q19" i="23"/>
  <c r="Q79" i="23" s="1"/>
  <c r="I19" i="23"/>
  <c r="I79" i="23" s="1"/>
  <c r="P19" i="23"/>
  <c r="U19" i="23"/>
  <c r="U79" i="23" s="1"/>
  <c r="T19" i="23"/>
  <c r="M19" i="23"/>
  <c r="M79" i="23" s="1"/>
  <c r="L19" i="23"/>
  <c r="AH19" i="23" l="1"/>
  <c r="AE79" i="23"/>
  <c r="AE83" i="23" s="1"/>
  <c r="AF83" i="23"/>
</calcChain>
</file>

<file path=xl/sharedStrings.xml><?xml version="1.0" encoding="utf-8"?>
<sst xmlns="http://schemas.openxmlformats.org/spreadsheetml/2006/main" count="233" uniqueCount="74">
  <si>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</si>
  <si>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</si>
  <si>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</si>
  <si>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</si>
  <si>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</si>
  <si>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</si>
  <si>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</si>
  <si>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</si>
  <si>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</si>
  <si>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</si>
  <si>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</si>
  <si>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</si>
  <si>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</si>
  <si>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</si>
  <si>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</si>
  <si>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</si>
  <si>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</si>
  <si>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</si>
  <si>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</si>
  <si>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</si>
  <si>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</si>
  <si>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</si>
  <si>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</si>
  <si>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</si>
  <si>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</si>
  <si>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</si>
  <si>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</si>
  <si>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</si>
  <si>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</si>
  <si>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</si>
  <si>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</si>
  <si>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</si>
  <si>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</si>
  <si>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</si>
  <si>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</si>
  <si>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</si>
  <si>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</si>
  <si>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r>
      <t xml:space="preserve">ملخص بحسب الأهداف لجدول مواصفات مادة   </t>
    </r>
    <r>
      <rPr>
        <sz val="14"/>
        <color indexed="10"/>
        <rFont val="AL-Mateen"/>
        <charset val="178"/>
      </rPr>
      <t>رياضيات 1</t>
    </r>
    <r>
      <rPr>
        <sz val="14"/>
        <color indexed="17"/>
        <rFont val="AL-Mateen"/>
        <charset val="178"/>
      </rPr>
      <t xml:space="preserve">  للصف الأول الثانوي </t>
    </r>
    <r>
      <rPr>
        <sz val="14"/>
        <color rgb="FF0070C0"/>
        <rFont val="AL-Mateen"/>
        <charset val="178"/>
      </rPr>
      <t>الفصل الدراسي الأول</t>
    </r>
    <r>
      <rPr>
        <sz val="14"/>
        <color indexed="62"/>
        <rFont val="AL-Mateen"/>
        <charset val="178"/>
      </rPr>
      <t xml:space="preserve"> </t>
    </r>
  </si>
  <si>
    <r>
      <t>ملخص بحسب نوع الأسئلة لجدول مواصفات مادة</t>
    </r>
    <r>
      <rPr>
        <sz val="16"/>
        <color rgb="FFFF0000"/>
        <rFont val="AL-Mateen"/>
        <charset val="178"/>
      </rPr>
      <t>رياضيات 1</t>
    </r>
    <r>
      <rPr>
        <sz val="16"/>
        <rFont val="AL-Mateen"/>
        <charset val="178"/>
      </rPr>
      <t xml:space="preserve">  </t>
    </r>
    <r>
      <rPr>
        <sz val="16"/>
        <color rgb="FF00B050"/>
        <rFont val="AL-Mateen"/>
        <charset val="178"/>
      </rPr>
      <t xml:space="preserve">للصف الأول الثانوي </t>
    </r>
    <r>
      <rPr>
        <sz val="16"/>
        <color rgb="FF0070C0"/>
        <rFont val="AL-Mateen"/>
        <charset val="178"/>
      </rPr>
      <t>الفصل الدراسي الأول</t>
    </r>
  </si>
  <si>
    <t xml:space="preserve">إعداد أ. مصطفى غانم علي  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</si>
  <si>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1</t>
    </r>
    <r>
      <rPr>
        <b/>
        <sz val="13"/>
        <rFont val="Arial"/>
        <family val="2"/>
      </rPr>
      <t xml:space="preserve"> للصف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70C0"/>
        <rFont val="Arial"/>
        <family val="2"/>
      </rPr>
      <t>الأول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B050"/>
        <rFont val="Arial"/>
        <family val="2"/>
      </rPr>
      <t>الثانوي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</si>
  <si>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 رياضيات 1 </t>
    </r>
    <r>
      <rPr>
        <b/>
        <sz val="13"/>
        <rFont val="Arial"/>
        <family val="2"/>
      </rPr>
      <t>للصف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70C0"/>
        <rFont val="Arial"/>
        <family val="2"/>
      </rPr>
      <t>الأول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B050"/>
        <rFont val="Arial"/>
        <family val="2"/>
      </rPr>
      <t>الثانوي</t>
    </r>
  </si>
  <si>
    <t xml:space="preserve">إعداد أ. مصطفى غانم علي    </t>
  </si>
  <si>
    <t xml:space="preserve">إعداد أ.  مصطفى غانم علي    </t>
  </si>
  <si>
    <r>
      <rPr>
        <b/>
        <sz val="13"/>
        <color indexed="8"/>
        <rFont val="Arial"/>
        <family val="2"/>
      </rPr>
      <t xml:space="preserve">جدول مواصفات مادة  </t>
    </r>
    <r>
      <rPr>
        <b/>
        <sz val="13"/>
        <color indexed="10"/>
        <rFont val="Arial"/>
        <family val="2"/>
      </rPr>
      <t xml:space="preserve">رياضيات 1 </t>
    </r>
    <r>
      <rPr>
        <b/>
        <sz val="13"/>
        <color theme="1"/>
        <rFont val="Arial"/>
        <family val="2"/>
      </rPr>
      <t>للصف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70C0"/>
        <rFont val="Arial"/>
        <family val="2"/>
      </rPr>
      <t>الأول</t>
    </r>
    <r>
      <rPr>
        <b/>
        <sz val="13"/>
        <color indexed="10"/>
        <rFont val="Arial"/>
        <family val="2"/>
      </rPr>
      <t xml:space="preserve"> </t>
    </r>
    <r>
      <rPr>
        <b/>
        <sz val="13"/>
        <color rgb="FF00B050"/>
        <rFont val="Arial"/>
        <family val="2"/>
      </rPr>
      <t>الثانوي</t>
    </r>
  </si>
  <si>
    <t xml:space="preserve">التبرير الأستقرائي والتخمين  </t>
  </si>
  <si>
    <t xml:space="preserve"> المنطق</t>
  </si>
  <si>
    <t xml:space="preserve"> العبارات الشرطية</t>
  </si>
  <si>
    <t>التبرير الإستنتاجي</t>
  </si>
  <si>
    <t>المسلمات والبراهين الحرة</t>
  </si>
  <si>
    <t>إثبات العلاقات بين الزوايا</t>
  </si>
  <si>
    <t>المستقيمان المتوازيان والقاطع</t>
  </si>
  <si>
    <r>
      <rPr>
        <b/>
        <sz val="10"/>
        <color indexed="8"/>
        <rFont val="Arial"/>
        <family val="2"/>
      </rPr>
      <t>البرهان الجبري</t>
    </r>
    <r>
      <rPr>
        <b/>
        <sz val="12"/>
        <color indexed="8"/>
        <rFont val="Arial"/>
        <family val="2"/>
      </rPr>
      <t xml:space="preserve">  </t>
    </r>
  </si>
  <si>
    <r>
      <rPr>
        <b/>
        <sz val="10"/>
        <color indexed="8"/>
        <rFont val="Arial"/>
        <family val="2"/>
      </rPr>
      <t>إثبات العلاقات بين القطع المستقيم</t>
    </r>
    <r>
      <rPr>
        <b/>
        <sz val="12"/>
        <color indexed="8"/>
        <rFont val="Arial"/>
        <family val="2"/>
      </rPr>
      <t xml:space="preserve">ة </t>
    </r>
  </si>
  <si>
    <t xml:space="preserve"> الزواياوالمستقيمات المتوازية</t>
  </si>
  <si>
    <t>ميل المستقيم</t>
  </si>
  <si>
    <t>معادلة المستقيم</t>
  </si>
  <si>
    <t>اثبات توازي مستقيمين</t>
  </si>
  <si>
    <t xml:space="preserve"> الأعمدة والمسافة</t>
  </si>
  <si>
    <t xml:space="preserve"> تصنيف المثلثات</t>
  </si>
  <si>
    <t xml:space="preserve">زواياالمثلثات </t>
  </si>
  <si>
    <t xml:space="preserve"> المثلثات المتطابقة</t>
  </si>
  <si>
    <r>
      <t xml:space="preserve"> </t>
    </r>
    <r>
      <rPr>
        <b/>
        <sz val="10"/>
        <color indexed="8"/>
        <rFont val="Arial"/>
        <family val="2"/>
      </rPr>
      <t xml:space="preserve">إثبات تطابق المثلثات sas , sss </t>
    </r>
  </si>
  <si>
    <t xml:space="preserve">إثبات تطابق المثلثات ASA , AAS  </t>
  </si>
  <si>
    <t>المثلثات المتطابقة الضلعين والمثلثات المتطابقة الأضلاع</t>
  </si>
  <si>
    <t>المثلثات والبرهان االاحداثي</t>
  </si>
  <si>
    <t>المنصفات في المثلث</t>
  </si>
  <si>
    <t>القطع المتوسطة والارتفاعات في المثلث</t>
  </si>
  <si>
    <t>المتباينات في المثلث</t>
  </si>
  <si>
    <t>البرهان غير المباشر</t>
  </si>
  <si>
    <t>متباينة المثلث</t>
  </si>
  <si>
    <t>المتباينات في المثلثين</t>
  </si>
  <si>
    <t xml:space="preserve">30  فقرة </t>
  </si>
  <si>
    <t>10  فقرة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</si>
</sst>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ر.س.‏&quot;\ * #,##0.00_-;_-&quot;ر.س.‏&quot;\ * #,##0.00\-;_-&quot;ر.س.‏&quot;\ * &quot;-&quot;??_-;_-@_-"/>
    <numFmt numFmtId="165" formatCode="0.0"/>
  </numFmts>
  <fonts count="57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sz val="14"/>
      <color rgb="FF0070C0"/>
      <name val="AL-Mateen"/>
      <charset val="178"/>
    </font>
    <font>
      <sz val="16"/>
      <color rgb="FFFF0000"/>
      <name val="AL-Mateen"/>
      <charset val="178"/>
    </font>
    <font>
      <sz val="16"/>
      <color rgb="FF00B050"/>
      <name val="AL-Mateen"/>
      <charset val="178"/>
    </font>
    <font>
      <sz val="16"/>
      <color rgb="FF0070C0"/>
      <name val="AL-Mateen"/>
      <charset val="178"/>
    </font>
    <font>
      <b/>
      <sz val="13"/>
      <name val="Arial"/>
      <family val="2"/>
    </font>
    <font>
      <b/>
      <sz val="13"/>
      <color rgb="FF00B050"/>
      <name val="Arial"/>
      <family val="2"/>
    </font>
    <font>
      <b/>
      <sz val="13"/>
      <color rgb="FF0070C0"/>
      <name val="Arial"/>
      <family val="2"/>
    </font>
    <font>
      <b/>
      <sz val="13"/>
      <color theme="1"/>
      <name val="Arial"/>
      <family val="2"/>
    </font>
    <font>
      <b/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30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7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8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7" fillId="5" borderId="5" xfId="0" applyNumberFormat="1" applyFont="1" applyFill="1" applyBorder="1" applyAlignment="1" applyProtection="1">
      <alignment horizontal="center" vertical="center" readingOrder="2"/>
    </xf>
    <xf numFmtId="0" fontId="27" fillId="6" borderId="5" xfId="0" applyNumberFormat="1" applyFont="1" applyFill="1" applyBorder="1" applyAlignment="1" applyProtection="1">
      <alignment horizontal="center" vertical="center" readingOrder="2"/>
    </xf>
    <xf numFmtId="1" fontId="27" fillId="7" borderId="5" xfId="0" applyNumberFormat="1" applyFont="1" applyFill="1" applyBorder="1" applyAlignment="1" applyProtection="1">
      <alignment horizontal="center" vertical="center" readingOrder="2"/>
    </xf>
    <xf numFmtId="0" fontId="27" fillId="0" borderId="6" xfId="0" applyNumberFormat="1" applyFont="1" applyFill="1" applyBorder="1" applyAlignment="1" applyProtection="1">
      <alignment horizontal="center" vertical="center" readingOrder="2"/>
    </xf>
    <xf numFmtId="0" fontId="16" fillId="8" borderId="5" xfId="0" applyNumberFormat="1" applyFont="1" applyFill="1" applyBorder="1" applyAlignment="1" applyProtection="1">
      <alignment horizontal="center" vertical="center" wrapText="1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8" borderId="5" xfId="0" applyNumberFormat="1" applyFont="1" applyFill="1" applyBorder="1" applyAlignment="1" applyProtection="1">
      <alignment horizontal="center" vertical="center" wrapText="1" readingOrder="2"/>
    </xf>
    <xf numFmtId="0" fontId="31" fillId="3" borderId="16" xfId="0" applyNumberFormat="1" applyFont="1" applyFill="1" applyBorder="1" applyAlignment="1" applyProtection="1">
      <alignment horizontal="center" vertical="center" readingOrder="2"/>
    </xf>
    <xf numFmtId="0" fontId="27" fillId="3" borderId="16" xfId="0" applyNumberFormat="1" applyFont="1" applyFill="1" applyBorder="1" applyAlignment="1" applyProtection="1">
      <alignment horizontal="center" vertical="center" readingOrder="2"/>
    </xf>
    <xf numFmtId="1" fontId="32" fillId="0" borderId="16" xfId="0" applyNumberFormat="1" applyFont="1" applyFill="1" applyBorder="1" applyAlignment="1" applyProtection="1">
      <alignment horizontal="center" vertical="center" readingOrder="2"/>
    </xf>
    <xf numFmtId="2" fontId="33" fillId="3" borderId="16" xfId="0" applyNumberFormat="1" applyFont="1" applyFill="1" applyBorder="1" applyAlignment="1" applyProtection="1">
      <alignment horizontal="center" vertical="center" readingOrder="2"/>
    </xf>
    <xf numFmtId="1" fontId="34" fillId="3" borderId="16" xfId="0" applyNumberFormat="1" applyFont="1" applyFill="1" applyBorder="1" applyAlignment="1" applyProtection="1">
      <alignment horizontal="center" vertical="center" readingOrder="2"/>
    </xf>
    <xf numFmtId="2" fontId="27" fillId="4" borderId="16" xfId="0" applyNumberFormat="1" applyFont="1" applyFill="1" applyBorder="1" applyAlignment="1" applyProtection="1">
      <alignment horizontal="center" vertical="center" readingOrder="2"/>
    </xf>
    <xf numFmtId="0" fontId="36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37" fillId="7" borderId="16" xfId="0" applyNumberFormat="1" applyFont="1" applyFill="1" applyBorder="1" applyAlignment="1" applyProtection="1">
      <alignment horizontal="center" vertical="center" readingOrder="2"/>
    </xf>
    <xf numFmtId="1" fontId="27" fillId="14" borderId="16" xfId="0" applyNumberFormat="1" applyFont="1" applyFill="1" applyBorder="1" applyAlignment="1" applyProtection="1">
      <alignment horizontal="center" vertical="center" readingOrder="2"/>
    </xf>
    <xf numFmtId="1" fontId="32" fillId="14" borderId="16" xfId="0" applyNumberFormat="1" applyFont="1" applyFill="1" applyBorder="1" applyAlignment="1" applyProtection="1">
      <alignment horizontal="center" vertical="center" readingOrder="2"/>
    </xf>
    <xf numFmtId="1" fontId="32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7" borderId="16" xfId="3" applyFont="1" applyFill="1" applyBorder="1" applyAlignment="1">
      <alignment horizontal="center" vertical="center" wrapText="1"/>
    </xf>
    <xf numFmtId="0" fontId="5" fillId="14" borderId="16" xfId="3" applyFont="1" applyFill="1" applyBorder="1" applyAlignment="1">
      <alignment horizontal="center" vertical="center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38" fillId="7" borderId="16" xfId="0" applyNumberFormat="1" applyFont="1" applyFill="1" applyBorder="1" applyAlignment="1" applyProtection="1">
      <alignment horizontal="center" vertical="center" readingOrder="2"/>
    </xf>
    <xf numFmtId="2" fontId="38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0" fontId="40" fillId="7" borderId="16" xfId="0" applyNumberFormat="1" applyFont="1" applyFill="1" applyBorder="1" applyAlignment="1" applyProtection="1">
      <alignment horizontal="center" vertical="center" readingOrder="2"/>
    </xf>
    <xf numFmtId="1" fontId="41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</xf>
    <xf numFmtId="1" fontId="28" fillId="7" borderId="5" xfId="0" applyNumberFormat="1" applyFont="1" applyFill="1" applyBorder="1" applyAlignment="1" applyProtection="1">
      <alignment horizontal="center" vertical="center" readingOrder="2"/>
    </xf>
    <xf numFmtId="0" fontId="42" fillId="7" borderId="5" xfId="0" applyNumberFormat="1" applyFont="1" applyFill="1" applyBorder="1" applyAlignment="1" applyProtection="1">
      <alignment horizontal="center" vertical="center" readingOrder="2"/>
    </xf>
    <xf numFmtId="1" fontId="42" fillId="7" borderId="5" xfId="0" applyNumberFormat="1" applyFont="1" applyFill="1" applyBorder="1" applyAlignment="1" applyProtection="1">
      <alignment horizontal="center" vertical="center" readingOrder="2"/>
    </xf>
    <xf numFmtId="1" fontId="40" fillId="7" borderId="5" xfId="0" applyNumberFormat="1" applyFont="1" applyFill="1" applyBorder="1" applyAlignment="1" applyProtection="1">
      <alignment horizontal="center" vertical="center" readingOrder="2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vertical="center" readingOrder="2"/>
      <protection locked="0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56" fillId="7" borderId="16" xfId="3" applyFont="1" applyFill="1" applyBorder="1" applyAlignment="1">
      <alignment horizontal="center" vertical="center"/>
    </xf>
    <xf numFmtId="0" fontId="56" fillId="14" borderId="16" xfId="3" applyFont="1" applyFill="1" applyBorder="1" applyAlignment="1">
      <alignment horizontal="center" vertical="center"/>
    </xf>
    <xf numFmtId="0" fontId="35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5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7" fillId="4" borderId="16" xfId="0" applyNumberFormat="1" applyFont="1" applyFill="1" applyBorder="1" applyAlignment="1" applyProtection="1">
      <alignment horizontal="center" vertical="center" wrapText="1" readingOrder="2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35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7" fillId="13" borderId="16" xfId="0" applyNumberFormat="1" applyFont="1" applyFill="1" applyBorder="1" applyAlignment="1" applyProtection="1">
      <alignment horizontal="center" vertical="center" readingOrder="2"/>
    </xf>
    <xf numFmtId="0" fontId="6" fillId="14" borderId="16" xfId="3" applyFont="1" applyFill="1" applyBorder="1" applyAlignment="1">
      <alignment horizontal="center" vertical="center"/>
    </xf>
    <xf numFmtId="0" fontId="37" fillId="14" borderId="13" xfId="0" applyNumberFormat="1" applyFont="1" applyFill="1" applyBorder="1" applyAlignment="1" applyProtection="1">
      <alignment horizontal="center" vertical="center" readingOrder="2"/>
    </xf>
    <xf numFmtId="0" fontId="37" fillId="14" borderId="14" xfId="0" applyNumberFormat="1" applyFont="1" applyFill="1" applyBorder="1" applyAlignment="1" applyProtection="1">
      <alignment horizontal="center" vertical="center" readingOrder="2"/>
    </xf>
    <xf numFmtId="0" fontId="37" fillId="14" borderId="15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7" xfId="0" applyNumberFormat="1" applyFont="1" applyFill="1" applyBorder="1" applyAlignment="1" applyProtection="1">
      <alignment horizontal="center" vertical="center" readingOrder="2"/>
    </xf>
    <xf numFmtId="0" fontId="30" fillId="0" borderId="12" xfId="0" applyNumberFormat="1" applyFont="1" applyFill="1" applyBorder="1" applyAlignment="1" applyProtection="1">
      <alignment horizontal="center" vertical="center" readingOrder="2"/>
    </xf>
    <xf numFmtId="0" fontId="30" fillId="0" borderId="6" xfId="0" applyNumberFormat="1" applyFont="1" applyFill="1" applyBorder="1" applyAlignment="1" applyProtection="1">
      <alignment horizontal="center" vertical="center" readingOrder="2"/>
    </xf>
    <xf numFmtId="0" fontId="4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7" fillId="0" borderId="7" xfId="0" applyNumberFormat="1" applyFont="1" applyFill="1" applyBorder="1" applyAlignment="1" applyProtection="1">
      <alignment horizontal="center" vertical="center" readingOrder="2"/>
    </xf>
    <xf numFmtId="0" fontId="27" fillId="0" borderId="12" xfId="0" applyNumberFormat="1" applyFont="1" applyFill="1" applyBorder="1" applyAlignment="1" applyProtection="1">
      <alignment horizontal="center" vertical="center" readingOrder="2"/>
    </xf>
    <xf numFmtId="0" fontId="27" fillId="0" borderId="6" xfId="0" applyNumberFormat="1" applyFont="1" applyFill="1" applyBorder="1" applyAlignment="1" applyProtection="1">
      <alignment horizontal="center" vertical="center" readingOrder="2"/>
    </xf>
    <xf numFmtId="0" fontId="15" fillId="0" borderId="7" xfId="0" applyNumberFormat="1" applyFont="1" applyFill="1" applyBorder="1" applyAlignment="1" applyProtection="1">
      <alignment horizontal="center" vertical="center" readingOrder="2"/>
    </xf>
    <xf numFmtId="0" fontId="15" fillId="0" borderId="12" xfId="0" applyNumberFormat="1" applyFont="1" applyFill="1" applyBorder="1" applyAlignment="1" applyProtection="1">
      <alignment horizontal="center" vertical="center" readingOrder="2"/>
    </xf>
    <xf numFmtId="0" fontId="27" fillId="6" borderId="20" xfId="0" applyNumberFormat="1" applyFont="1" applyFill="1" applyBorder="1" applyAlignment="1" applyProtection="1">
      <alignment horizontal="center" vertical="center" wrapText="1" readingOrder="2"/>
    </xf>
    <xf numFmtId="0" fontId="27" fillId="6" borderId="2" xfId="0" applyNumberFormat="1" applyFont="1" applyFill="1" applyBorder="1" applyAlignment="1" applyProtection="1">
      <alignment horizontal="center" vertical="center" wrapText="1" readingOrder="2"/>
    </xf>
    <xf numFmtId="0" fontId="27" fillId="6" borderId="21" xfId="0" applyNumberFormat="1" applyFont="1" applyFill="1" applyBorder="1" applyAlignment="1" applyProtection="1">
      <alignment horizontal="center" vertical="center" wrapText="1" readingOrder="2"/>
    </xf>
    <xf numFmtId="0" fontId="27" fillId="11" borderId="20" xfId="0" applyNumberFormat="1" applyFont="1" applyFill="1" applyBorder="1" applyAlignment="1" applyProtection="1">
      <alignment horizontal="center" vertical="center" wrapText="1" readingOrder="2"/>
    </xf>
    <xf numFmtId="0" fontId="27" fillId="11" borderId="2" xfId="0" applyNumberFormat="1" applyFont="1" applyFill="1" applyBorder="1" applyAlignment="1" applyProtection="1">
      <alignment horizontal="center" vertical="center" wrapText="1" readingOrder="2"/>
    </xf>
    <xf numFmtId="0" fontId="27" fillId="11" borderId="21" xfId="0" applyNumberFormat="1" applyFont="1" applyFill="1" applyBorder="1" applyAlignment="1" applyProtection="1">
      <alignment horizontal="center" vertical="center" wrapText="1" readingOrder="2"/>
    </xf>
    <xf numFmtId="0" fontId="30" fillId="12" borderId="5" xfId="0" applyNumberFormat="1" applyFont="1" applyFill="1" applyBorder="1" applyAlignment="1" applyProtection="1">
      <alignment horizontal="center" vertical="center" readingOrder="2"/>
    </xf>
    <xf numFmtId="0" fontId="27" fillId="12" borderId="5" xfId="0" applyNumberFormat="1" applyFont="1" applyFill="1" applyBorder="1" applyAlignment="1" applyProtection="1">
      <alignment horizontal="center" vertical="center" readingOrder="2"/>
    </xf>
    <xf numFmtId="0" fontId="15" fillId="0" borderId="6" xfId="0" applyNumberFormat="1" applyFont="1" applyFill="1" applyBorder="1" applyAlignment="1" applyProtection="1">
      <alignment horizontal="center" vertical="center" readingOrder="2"/>
    </xf>
    <xf numFmtId="0" fontId="14" fillId="0" borderId="7" xfId="0" applyNumberFormat="1" applyFont="1" applyFill="1" applyBorder="1" applyAlignment="1" applyProtection="1">
      <alignment horizontal="center" vertical="center" readingOrder="2"/>
    </xf>
    <xf numFmtId="0" fontId="14" fillId="0" borderId="12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5" xfId="0" applyNumberFormat="1" applyFont="1" applyFill="1" applyBorder="1" applyAlignment="1" applyProtection="1">
      <alignment horizontal="center" vertical="center" readingOrder="2"/>
      <protection locked="0"/>
    </xf>
    <xf numFmtId="1" fontId="29" fillId="10" borderId="7" xfId="0" applyNumberFormat="1" applyFont="1" applyFill="1" applyBorder="1" applyAlignment="1" applyProtection="1">
      <alignment horizontal="center" vertical="center" readingOrder="2"/>
    </xf>
    <xf numFmtId="1" fontId="29" fillId="10" borderId="6" xfId="0" applyNumberFormat="1" applyFont="1" applyFill="1" applyBorder="1" applyAlignment="1" applyProtection="1">
      <alignment horizontal="center" vertical="center" readingOrder="2"/>
    </xf>
    <xf numFmtId="0" fontId="16" fillId="12" borderId="5" xfId="0" applyNumberFormat="1" applyFont="1" applyFill="1" applyBorder="1" applyAlignment="1" applyProtection="1">
      <alignment horizontal="center" vertical="center" wrapText="1" readingOrder="2"/>
    </xf>
    <xf numFmtId="1" fontId="27" fillId="0" borderId="0" xfId="0" applyNumberFormat="1" applyFont="1" applyFill="1" applyAlignment="1" applyProtection="1">
      <alignment horizontal="center" vertical="center" readingOrder="2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9525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68</xdr:row>
      <xdr:rowOff>44450</xdr:rowOff>
    </xdr:from>
    <xdr:to>
      <xdr:col>31</xdr:col>
      <xdr:colOff>298450</xdr:colOff>
      <xdr:row>69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45</xdr:row>
      <xdr:rowOff>44450</xdr:rowOff>
    </xdr:from>
    <xdr:ext cx="1298575" cy="384175"/>
    <xdr:pic>
      <xdr:nvPicPr>
        <xdr:cNvPr id="5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44450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74"/>
  <sheetViews>
    <sheetView rightToLeft="1" tabSelected="1" workbookViewId="0">
      <selection activeCell="F92" sqref="F92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65" t="s">
        <v>16</v>
      </c>
      <c r="C1" s="66"/>
      <c r="D1" s="67"/>
      <c r="E1" s="9"/>
      <c r="H1" s="68" t="s">
        <v>40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8"/>
      <c r="X1" s="8"/>
      <c r="Z1" s="10"/>
      <c r="AA1" s="10"/>
      <c r="AB1" s="10"/>
      <c r="AC1" s="10"/>
      <c r="AD1" s="10"/>
      <c r="AE1" s="10"/>
      <c r="AF1" s="10"/>
      <c r="AG1" s="121"/>
    </row>
    <row r="2" spans="1:148" s="1" customFormat="1" ht="8.25" customHeight="1" thickTop="1" thickBot="1">
      <c r="AB2" s="17"/>
      <c r="AC2" s="17"/>
      <c r="AD2" s="17"/>
      <c r="AE2" s="17"/>
      <c r="AF2" s="17"/>
      <c r="AG2" s="121"/>
    </row>
    <row r="3" spans="1:148" s="1" customFormat="1" ht="28.5" thickTop="1" thickBot="1">
      <c r="B3" s="65" t="s">
        <v>17</v>
      </c>
      <c r="C3" s="66"/>
      <c r="D3" s="67"/>
      <c r="E3" s="2"/>
      <c r="H3" s="68" t="s">
        <v>31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  <c r="W3" s="8"/>
      <c r="X3" s="8"/>
      <c r="Z3" s="71" t="s">
        <v>39</v>
      </c>
      <c r="AA3" s="72"/>
      <c r="AB3" s="72"/>
      <c r="AC3" s="72"/>
      <c r="AD3" s="72"/>
      <c r="AE3" s="72"/>
      <c r="AF3" s="73"/>
      <c r="AG3" s="121"/>
    </row>
    <row r="4" spans="1:148" s="1" customFormat="1" ht="5.45" customHeight="1" thickTop="1" thickBot="1">
      <c r="AG4" s="121"/>
    </row>
    <row r="5" spans="1:148" s="2" customFormat="1" ht="27.75" thickTop="1" thickBot="1">
      <c r="B5" s="65" t="s">
        <v>32</v>
      </c>
      <c r="C5" s="66"/>
      <c r="D5" s="37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1" t="s">
        <v>30</v>
      </c>
      <c r="AA5" s="72"/>
      <c r="AB5" s="72"/>
      <c r="AC5" s="72"/>
      <c r="AD5" s="72"/>
      <c r="AE5" s="72"/>
      <c r="AF5" s="73"/>
      <c r="AG5" s="121"/>
    </row>
    <row r="6" spans="1:148" s="2" customFormat="1" ht="9" customHeight="1" thickTop="1" thickBot="1">
      <c r="AG6" s="121"/>
    </row>
    <row r="7" spans="1:148" s="3" customFormat="1" ht="24.75" customHeight="1" thickTop="1" thickBot="1">
      <c r="A7" s="1"/>
      <c r="B7" s="74" t="s">
        <v>18</v>
      </c>
      <c r="C7" s="74" t="s">
        <v>33</v>
      </c>
      <c r="D7" s="77" t="s">
        <v>0</v>
      </c>
      <c r="E7" s="80" t="s">
        <v>1</v>
      </c>
      <c r="F7" s="81" t="s">
        <v>2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31"/>
      <c r="AE7" s="82" t="s">
        <v>3</v>
      </c>
      <c r="AF7" s="82" t="s">
        <v>15</v>
      </c>
      <c r="AG7" s="122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75"/>
      <c r="C8" s="75"/>
      <c r="D8" s="78"/>
      <c r="E8" s="80"/>
      <c r="F8" s="81" t="s">
        <v>4</v>
      </c>
      <c r="G8" s="81"/>
      <c r="H8" s="81"/>
      <c r="I8" s="81"/>
      <c r="J8" s="81" t="s">
        <v>5</v>
      </c>
      <c r="K8" s="81"/>
      <c r="L8" s="81"/>
      <c r="M8" s="81"/>
      <c r="N8" s="81" t="s">
        <v>6</v>
      </c>
      <c r="O8" s="81"/>
      <c r="P8" s="81"/>
      <c r="Q8" s="81"/>
      <c r="R8" s="81" t="s">
        <v>7</v>
      </c>
      <c r="S8" s="81"/>
      <c r="T8" s="81"/>
      <c r="U8" s="81"/>
      <c r="V8" s="87" t="s">
        <v>8</v>
      </c>
      <c r="W8" s="88"/>
      <c r="X8" s="88"/>
      <c r="Y8" s="89"/>
      <c r="Z8" s="87" t="s">
        <v>9</v>
      </c>
      <c r="AA8" s="88"/>
      <c r="AB8" s="88"/>
      <c r="AC8" s="89"/>
      <c r="AD8" s="31"/>
      <c r="AE8" s="83"/>
      <c r="AF8" s="83"/>
      <c r="AG8" s="122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76"/>
      <c r="C9" s="76"/>
      <c r="D9" s="79"/>
      <c r="E9" s="80"/>
      <c r="F9" s="38" t="s">
        <v>10</v>
      </c>
      <c r="G9" s="38" t="s">
        <v>11</v>
      </c>
      <c r="H9" s="39" t="s">
        <v>12</v>
      </c>
      <c r="I9" s="38" t="s">
        <v>14</v>
      </c>
      <c r="J9" s="38" t="s">
        <v>10</v>
      </c>
      <c r="K9" s="38" t="s">
        <v>11</v>
      </c>
      <c r="L9" s="39" t="s">
        <v>12</v>
      </c>
      <c r="M9" s="38" t="s">
        <v>14</v>
      </c>
      <c r="N9" s="38" t="s">
        <v>10</v>
      </c>
      <c r="O9" s="38" t="s">
        <v>11</v>
      </c>
      <c r="P9" s="39" t="s">
        <v>12</v>
      </c>
      <c r="Q9" s="38" t="s">
        <v>14</v>
      </c>
      <c r="R9" s="38" t="s">
        <v>10</v>
      </c>
      <c r="S9" s="38" t="s">
        <v>11</v>
      </c>
      <c r="T9" s="39" t="s">
        <v>12</v>
      </c>
      <c r="U9" s="38" t="s">
        <v>14</v>
      </c>
      <c r="V9" s="38" t="s">
        <v>10</v>
      </c>
      <c r="W9" s="38" t="s">
        <v>11</v>
      </c>
      <c r="X9" s="39" t="s">
        <v>12</v>
      </c>
      <c r="Y9" s="38" t="s">
        <v>14</v>
      </c>
      <c r="Z9" s="38" t="s">
        <v>10</v>
      </c>
      <c r="AA9" s="38" t="s">
        <v>11</v>
      </c>
      <c r="AB9" s="39" t="s">
        <v>12</v>
      </c>
      <c r="AC9" s="38" t="s">
        <v>14</v>
      </c>
      <c r="AD9" s="85"/>
      <c r="AE9" s="84"/>
      <c r="AF9" s="84"/>
      <c r="AG9" s="122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2">
        <v>1</v>
      </c>
      <c r="C10" s="43" t="s">
        <v>45</v>
      </c>
      <c r="D10" s="42">
        <v>2</v>
      </c>
      <c r="E10" s="32">
        <v>6.25E-2</v>
      </c>
      <c r="F10" s="33">
        <v>2</v>
      </c>
      <c r="G10" s="34"/>
      <c r="H10" s="40">
        <v>1</v>
      </c>
      <c r="I10" s="35"/>
      <c r="J10" s="33">
        <v>3</v>
      </c>
      <c r="K10" s="34"/>
      <c r="L10" s="40">
        <v>1</v>
      </c>
      <c r="M10" s="35"/>
      <c r="N10" s="33">
        <v>0</v>
      </c>
      <c r="O10" s="34"/>
      <c r="P10" s="40">
        <v>0</v>
      </c>
      <c r="Q10" s="35"/>
      <c r="R10" s="33">
        <v>0</v>
      </c>
      <c r="S10" s="34"/>
      <c r="T10" s="40">
        <v>0</v>
      </c>
      <c r="U10" s="35"/>
      <c r="V10" s="33">
        <v>0</v>
      </c>
      <c r="W10" s="34"/>
      <c r="X10" s="40">
        <v>0</v>
      </c>
      <c r="Y10" s="35"/>
      <c r="Z10" s="33">
        <v>0</v>
      </c>
      <c r="AA10" s="34"/>
      <c r="AB10" s="40">
        <v>0</v>
      </c>
      <c r="AC10" s="35">
        <f>AB10</f>
        <v>0</v>
      </c>
      <c r="AD10" s="85"/>
      <c r="AE10" s="33">
        <f>SUM(F10:AB10)</f>
        <v>7</v>
      </c>
      <c r="AF10" s="41">
        <f t="shared" ref="AF10:AF18" si="0">H10+L10+P10+T10+X10+AB10</f>
        <v>2</v>
      </c>
      <c r="AG10" s="122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41">
        <v>2</v>
      </c>
      <c r="C11" s="45" t="s">
        <v>46</v>
      </c>
      <c r="D11" s="42">
        <v>2</v>
      </c>
      <c r="E11" s="32">
        <v>6.25E-2</v>
      </c>
      <c r="F11" s="33">
        <v>3</v>
      </c>
      <c r="G11" s="34"/>
      <c r="H11" s="40">
        <v>1</v>
      </c>
      <c r="I11" s="35"/>
      <c r="J11" s="33">
        <v>3</v>
      </c>
      <c r="K11" s="34"/>
      <c r="L11" s="40">
        <v>1</v>
      </c>
      <c r="M11" s="35"/>
      <c r="N11" s="33">
        <v>3</v>
      </c>
      <c r="O11" s="34"/>
      <c r="P11" s="40">
        <v>1</v>
      </c>
      <c r="Q11" s="35"/>
      <c r="R11" s="33">
        <v>0</v>
      </c>
      <c r="S11" s="34"/>
      <c r="T11" s="40">
        <v>0</v>
      </c>
      <c r="U11" s="35"/>
      <c r="V11" s="33">
        <v>0</v>
      </c>
      <c r="W11" s="34"/>
      <c r="X11" s="40">
        <v>0</v>
      </c>
      <c r="Y11" s="35"/>
      <c r="Z11" s="33">
        <v>0</v>
      </c>
      <c r="AA11" s="34"/>
      <c r="AB11" s="40">
        <v>0</v>
      </c>
      <c r="AC11" s="35"/>
      <c r="AD11" s="85"/>
      <c r="AE11" s="33">
        <f t="shared" ref="AE11:AE17" si="1">SUM(F11:AB11)</f>
        <v>12</v>
      </c>
      <c r="AF11" s="41">
        <f t="shared" si="0"/>
        <v>3</v>
      </c>
      <c r="AG11" s="12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2">
        <v>3</v>
      </c>
      <c r="C12" s="43" t="s">
        <v>47</v>
      </c>
      <c r="D12" s="42">
        <v>3</v>
      </c>
      <c r="E12" s="32">
        <v>6.25E-2</v>
      </c>
      <c r="F12" s="33">
        <v>3</v>
      </c>
      <c r="G12" s="34"/>
      <c r="H12" s="40">
        <v>1</v>
      </c>
      <c r="I12" s="35"/>
      <c r="J12" s="33">
        <v>0</v>
      </c>
      <c r="K12" s="34"/>
      <c r="L12" s="40">
        <v>0</v>
      </c>
      <c r="M12" s="35"/>
      <c r="N12" s="33">
        <v>2</v>
      </c>
      <c r="O12" s="34"/>
      <c r="P12" s="40">
        <v>1</v>
      </c>
      <c r="Q12" s="35"/>
      <c r="R12" s="33">
        <v>0</v>
      </c>
      <c r="S12" s="34"/>
      <c r="T12" s="40">
        <v>0</v>
      </c>
      <c r="U12" s="35"/>
      <c r="V12" s="33">
        <v>1</v>
      </c>
      <c r="W12" s="34"/>
      <c r="X12" s="40">
        <v>0</v>
      </c>
      <c r="Y12" s="35"/>
      <c r="Z12" s="33">
        <v>0</v>
      </c>
      <c r="AA12" s="34"/>
      <c r="AB12" s="40">
        <v>0</v>
      </c>
      <c r="AC12" s="35"/>
      <c r="AD12" s="85"/>
      <c r="AE12" s="33">
        <f t="shared" si="1"/>
        <v>8</v>
      </c>
      <c r="AF12" s="41">
        <f t="shared" si="0"/>
        <v>2</v>
      </c>
      <c r="AG12" s="12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41">
        <v>4</v>
      </c>
      <c r="C13" s="45" t="s">
        <v>48</v>
      </c>
      <c r="D13" s="42">
        <v>2</v>
      </c>
      <c r="E13" s="32">
        <v>6.25E-2</v>
      </c>
      <c r="F13" s="33">
        <v>1</v>
      </c>
      <c r="G13" s="34"/>
      <c r="H13" s="40">
        <v>0</v>
      </c>
      <c r="I13" s="35"/>
      <c r="J13" s="33">
        <v>2</v>
      </c>
      <c r="K13" s="34"/>
      <c r="L13" s="40">
        <v>1</v>
      </c>
      <c r="M13" s="35"/>
      <c r="N13" s="33">
        <v>0</v>
      </c>
      <c r="O13" s="34"/>
      <c r="P13" s="40">
        <v>0</v>
      </c>
      <c r="Q13" s="35"/>
      <c r="R13" s="33">
        <v>0</v>
      </c>
      <c r="S13" s="34"/>
      <c r="T13" s="40">
        <v>0</v>
      </c>
      <c r="U13" s="35"/>
      <c r="V13" s="33">
        <v>0</v>
      </c>
      <c r="W13" s="34"/>
      <c r="X13" s="40">
        <v>0</v>
      </c>
      <c r="Y13" s="35"/>
      <c r="Z13" s="33">
        <v>0</v>
      </c>
      <c r="AA13" s="34"/>
      <c r="AB13" s="40">
        <v>0</v>
      </c>
      <c r="AC13" s="35"/>
      <c r="AD13" s="85"/>
      <c r="AE13" s="33">
        <f t="shared" si="1"/>
        <v>4</v>
      </c>
      <c r="AF13" s="41">
        <f t="shared" si="0"/>
        <v>1</v>
      </c>
      <c r="AG13" s="12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42">
        <v>5</v>
      </c>
      <c r="C14" s="43" t="s">
        <v>49</v>
      </c>
      <c r="D14" s="42">
        <v>2</v>
      </c>
      <c r="E14" s="32">
        <v>6.25E-2</v>
      </c>
      <c r="F14" s="33">
        <v>9</v>
      </c>
      <c r="G14" s="34"/>
      <c r="H14" s="40">
        <v>1</v>
      </c>
      <c r="I14" s="35"/>
      <c r="J14" s="33">
        <v>2</v>
      </c>
      <c r="K14" s="34"/>
      <c r="L14" s="40">
        <v>0</v>
      </c>
      <c r="M14" s="35"/>
      <c r="N14" s="33">
        <v>1</v>
      </c>
      <c r="O14" s="34"/>
      <c r="P14" s="40">
        <v>0</v>
      </c>
      <c r="Q14" s="35"/>
      <c r="R14" s="33">
        <v>1</v>
      </c>
      <c r="S14" s="34"/>
      <c r="T14" s="40">
        <v>0</v>
      </c>
      <c r="U14" s="35"/>
      <c r="V14" s="33">
        <v>1</v>
      </c>
      <c r="W14" s="34"/>
      <c r="X14" s="40">
        <v>0</v>
      </c>
      <c r="Y14" s="35"/>
      <c r="Z14" s="33">
        <v>0</v>
      </c>
      <c r="AA14" s="34"/>
      <c r="AB14" s="40">
        <v>0</v>
      </c>
      <c r="AC14" s="35">
        <f>AB14</f>
        <v>0</v>
      </c>
      <c r="AD14" s="85"/>
      <c r="AE14" s="33">
        <f t="shared" si="1"/>
        <v>15</v>
      </c>
      <c r="AF14" s="41">
        <f t="shared" si="0"/>
        <v>1</v>
      </c>
      <c r="AG14" s="12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41">
        <v>6</v>
      </c>
      <c r="C15" s="45" t="s">
        <v>52</v>
      </c>
      <c r="D15" s="42">
        <v>2</v>
      </c>
      <c r="E15" s="32">
        <v>6.25E-2</v>
      </c>
      <c r="F15" s="33">
        <v>0</v>
      </c>
      <c r="G15" s="34"/>
      <c r="H15" s="40">
        <v>0</v>
      </c>
      <c r="I15" s="35"/>
      <c r="J15" s="33">
        <v>6</v>
      </c>
      <c r="K15" s="34"/>
      <c r="L15" s="40">
        <v>1</v>
      </c>
      <c r="M15" s="35"/>
      <c r="N15" s="33">
        <v>3</v>
      </c>
      <c r="O15" s="34"/>
      <c r="P15" s="40">
        <v>0</v>
      </c>
      <c r="Q15" s="35"/>
      <c r="R15" s="33">
        <v>1</v>
      </c>
      <c r="S15" s="34"/>
      <c r="T15" s="40">
        <v>0</v>
      </c>
      <c r="U15" s="35"/>
      <c r="V15" s="33">
        <v>1</v>
      </c>
      <c r="W15" s="34"/>
      <c r="X15" s="40">
        <v>0</v>
      </c>
      <c r="Y15" s="35"/>
      <c r="Z15" s="33">
        <v>0</v>
      </c>
      <c r="AA15" s="34"/>
      <c r="AB15" s="40">
        <v>0</v>
      </c>
      <c r="AC15" s="35">
        <f>AB15</f>
        <v>0</v>
      </c>
      <c r="AD15" s="85"/>
      <c r="AE15" s="33">
        <f t="shared" si="1"/>
        <v>12</v>
      </c>
      <c r="AF15" s="41">
        <f t="shared" si="0"/>
        <v>1</v>
      </c>
      <c r="AG15" s="12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42">
        <v>7</v>
      </c>
      <c r="C16" s="43" t="s">
        <v>53</v>
      </c>
      <c r="D16" s="42">
        <v>2</v>
      </c>
      <c r="E16" s="32">
        <v>6.25E-2</v>
      </c>
      <c r="F16" s="33">
        <v>3</v>
      </c>
      <c r="G16" s="34"/>
      <c r="H16" s="40">
        <v>1</v>
      </c>
      <c r="I16" s="35"/>
      <c r="J16" s="33">
        <v>2</v>
      </c>
      <c r="K16" s="34"/>
      <c r="L16" s="40">
        <v>1</v>
      </c>
      <c r="M16" s="35"/>
      <c r="N16" s="33">
        <v>0</v>
      </c>
      <c r="O16" s="34"/>
      <c r="P16" s="40">
        <v>0</v>
      </c>
      <c r="Q16" s="35"/>
      <c r="R16" s="33">
        <v>0</v>
      </c>
      <c r="S16" s="34"/>
      <c r="T16" s="40">
        <v>0</v>
      </c>
      <c r="U16" s="35"/>
      <c r="V16" s="33">
        <v>0</v>
      </c>
      <c r="W16" s="34"/>
      <c r="X16" s="40">
        <v>0</v>
      </c>
      <c r="Y16" s="35"/>
      <c r="Z16" s="33">
        <v>0</v>
      </c>
      <c r="AA16" s="34"/>
      <c r="AB16" s="40">
        <v>0</v>
      </c>
      <c r="AC16" s="35">
        <f>AB16</f>
        <v>0</v>
      </c>
      <c r="AD16" s="85"/>
      <c r="AE16" s="33">
        <f t="shared" si="1"/>
        <v>7</v>
      </c>
      <c r="AF16" s="41">
        <f t="shared" si="0"/>
        <v>2</v>
      </c>
      <c r="AG16" s="12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>
      <c r="B17" s="41">
        <v>8</v>
      </c>
      <c r="C17" s="45" t="s">
        <v>50</v>
      </c>
      <c r="D17" s="42">
        <v>2</v>
      </c>
      <c r="E17" s="32">
        <v>3.125E-2</v>
      </c>
      <c r="F17" s="33">
        <v>7</v>
      </c>
      <c r="G17" s="34"/>
      <c r="H17" s="40">
        <v>1</v>
      </c>
      <c r="I17" s="35"/>
      <c r="J17" s="33">
        <v>0</v>
      </c>
      <c r="K17" s="34"/>
      <c r="L17" s="40">
        <v>0</v>
      </c>
      <c r="M17" s="35"/>
      <c r="N17" s="33">
        <v>8</v>
      </c>
      <c r="O17" s="34"/>
      <c r="P17" s="40">
        <v>1</v>
      </c>
      <c r="Q17" s="35"/>
      <c r="R17" s="33">
        <v>1</v>
      </c>
      <c r="S17" s="34"/>
      <c r="T17" s="40">
        <v>0</v>
      </c>
      <c r="U17" s="35"/>
      <c r="V17" s="33">
        <v>1</v>
      </c>
      <c r="W17" s="34"/>
      <c r="X17" s="40">
        <v>0</v>
      </c>
      <c r="Y17" s="35"/>
      <c r="Z17" s="33">
        <v>0</v>
      </c>
      <c r="AA17" s="34"/>
      <c r="AB17" s="40">
        <v>0</v>
      </c>
      <c r="AC17" s="35">
        <f>AB17</f>
        <v>0</v>
      </c>
      <c r="AD17" s="85"/>
      <c r="AE17" s="33">
        <f t="shared" si="1"/>
        <v>19</v>
      </c>
      <c r="AF17" s="41">
        <f t="shared" si="0"/>
        <v>2</v>
      </c>
      <c r="AG17" s="12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33" thickTop="1" thickBot="1">
      <c r="B18" s="42">
        <v>9</v>
      </c>
      <c r="C18" s="44" t="s">
        <v>51</v>
      </c>
      <c r="D18" s="42">
        <v>3</v>
      </c>
      <c r="E18" s="32">
        <v>3.125E-2</v>
      </c>
      <c r="F18" s="33">
        <v>6</v>
      </c>
      <c r="G18" s="34"/>
      <c r="H18" s="40">
        <v>1</v>
      </c>
      <c r="I18" s="35"/>
      <c r="J18" s="33">
        <v>0</v>
      </c>
      <c r="K18" s="34"/>
      <c r="L18" s="40">
        <v>0</v>
      </c>
      <c r="M18" s="35"/>
      <c r="N18" s="33">
        <v>4</v>
      </c>
      <c r="O18" s="34"/>
      <c r="P18" s="40">
        <v>1</v>
      </c>
      <c r="Q18" s="35"/>
      <c r="R18" s="33">
        <v>1</v>
      </c>
      <c r="S18" s="34"/>
      <c r="T18" s="40">
        <v>0</v>
      </c>
      <c r="U18" s="35"/>
      <c r="V18" s="33">
        <v>1</v>
      </c>
      <c r="W18" s="34"/>
      <c r="X18" s="40">
        <v>0</v>
      </c>
      <c r="Y18" s="35"/>
      <c r="Z18" s="33">
        <v>0</v>
      </c>
      <c r="AA18" s="34"/>
      <c r="AB18" s="40">
        <v>0</v>
      </c>
      <c r="AC18" s="35">
        <f>AB18</f>
        <v>0</v>
      </c>
      <c r="AD18" s="85"/>
      <c r="AE18" s="33">
        <f>SUM(F18:AB18)</f>
        <v>14</v>
      </c>
      <c r="AF18" s="41">
        <f t="shared" si="0"/>
        <v>2</v>
      </c>
      <c r="AG18" s="12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86" t="s">
        <v>13</v>
      </c>
      <c r="C19" s="86"/>
      <c r="D19" s="53">
        <f>SUM(D10:D18)</f>
        <v>20</v>
      </c>
      <c r="E19" s="46">
        <f>SUM(E10:E18)</f>
        <v>0.5</v>
      </c>
      <c r="F19" s="51">
        <f>SUM(F10:F18)</f>
        <v>34</v>
      </c>
      <c r="G19" s="46"/>
      <c r="H19" s="54">
        <f>SUM(H10:H18)</f>
        <v>7</v>
      </c>
      <c r="I19" s="47">
        <f>SUM(I10:I18)</f>
        <v>0</v>
      </c>
      <c r="J19" s="52">
        <f>SUM(J10:J18)</f>
        <v>18</v>
      </c>
      <c r="K19" s="46"/>
      <c r="L19" s="54">
        <f>SUM(L10:L18)</f>
        <v>5</v>
      </c>
      <c r="M19" s="48">
        <f>SUM(M10:M18)</f>
        <v>0</v>
      </c>
      <c r="N19" s="52">
        <f>SUM(N10:N18)</f>
        <v>21</v>
      </c>
      <c r="O19" s="46"/>
      <c r="P19" s="54">
        <f>SUM(P10:P18)</f>
        <v>4</v>
      </c>
      <c r="Q19" s="48">
        <f>SUM(Q10:Q18)</f>
        <v>0</v>
      </c>
      <c r="R19" s="52">
        <f>SUM(R10:R18)</f>
        <v>4</v>
      </c>
      <c r="S19" s="46"/>
      <c r="T19" s="54">
        <f>SUM(T10:T18)</f>
        <v>0</v>
      </c>
      <c r="U19" s="49">
        <f>SUM(U10:U18)</f>
        <v>0</v>
      </c>
      <c r="V19" s="52">
        <f>SUM(V10:V18)</f>
        <v>5</v>
      </c>
      <c r="W19" s="46"/>
      <c r="X19" s="54">
        <f>SUM(X10:X18)</f>
        <v>0</v>
      </c>
      <c r="Y19" s="50">
        <f>SUM(Y10:Y18)</f>
        <v>0</v>
      </c>
      <c r="Z19" s="52">
        <f>SUM(Z10:Z18)</f>
        <v>0</v>
      </c>
      <c r="AA19" s="46"/>
      <c r="AB19" s="54">
        <f>SUM(AB10:AB18)</f>
        <v>0</v>
      </c>
      <c r="AC19" s="36">
        <f>SUM(AC10:AC18)</f>
        <v>0</v>
      </c>
      <c r="AD19" s="85"/>
      <c r="AE19" s="42">
        <f>SUM(AE10:AE18)</f>
        <v>98</v>
      </c>
      <c r="AF19" s="55">
        <f>SUM(AF10:AF18)</f>
        <v>16</v>
      </c>
      <c r="AG19" s="122"/>
      <c r="AH19" s="129">
        <f>SUM(F19:AB19)</f>
        <v>98</v>
      </c>
    </row>
    <row r="20" spans="1:148" s="1" customFormat="1" ht="24.75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>
      <c r="B24" s="65" t="s">
        <v>16</v>
      </c>
      <c r="C24" s="66"/>
      <c r="D24" s="67"/>
      <c r="E24" s="9"/>
      <c r="H24" s="68" t="s">
        <v>41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70"/>
      <c r="W24" s="8"/>
      <c r="X24" s="8"/>
      <c r="Z24" s="10"/>
      <c r="AA24" s="10"/>
      <c r="AB24" s="10"/>
      <c r="AC24" s="10"/>
      <c r="AD24" s="10"/>
      <c r="AE24" s="10"/>
      <c r="AF24" s="10"/>
      <c r="AG24" s="121"/>
    </row>
    <row r="25" spans="1:148" s="1" customFormat="1" ht="8.25" customHeight="1" thickTop="1" thickBot="1">
      <c r="AB25" s="17"/>
      <c r="AC25" s="17"/>
      <c r="AD25" s="17"/>
      <c r="AE25" s="17"/>
      <c r="AF25" s="17"/>
      <c r="AG25" s="121"/>
    </row>
    <row r="26" spans="1:148" s="1" customFormat="1" ht="28.5" thickTop="1" thickBot="1">
      <c r="B26" s="65" t="s">
        <v>17</v>
      </c>
      <c r="C26" s="66"/>
      <c r="D26" s="67"/>
      <c r="E26" s="2"/>
      <c r="H26" s="68" t="s">
        <v>31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70"/>
      <c r="W26" s="8"/>
      <c r="X26" s="8"/>
      <c r="Z26" s="123" t="s">
        <v>42</v>
      </c>
      <c r="AA26" s="124"/>
      <c r="AB26" s="124"/>
      <c r="AC26" s="124"/>
      <c r="AD26" s="124"/>
      <c r="AE26" s="124"/>
      <c r="AF26" s="125"/>
      <c r="AG26" s="121"/>
    </row>
    <row r="27" spans="1:148" s="1" customFormat="1" ht="5.45" customHeight="1" thickTop="1" thickBot="1">
      <c r="AG27" s="121"/>
    </row>
    <row r="28" spans="1:148" s="2" customFormat="1" ht="27.75" thickTop="1" thickBot="1">
      <c r="B28" s="65" t="s">
        <v>32</v>
      </c>
      <c r="C28" s="66"/>
      <c r="D28" s="37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71" t="s">
        <v>34</v>
      </c>
      <c r="AA28" s="72"/>
      <c r="AB28" s="72"/>
      <c r="AC28" s="72"/>
      <c r="AD28" s="72"/>
      <c r="AE28" s="72"/>
      <c r="AF28" s="73"/>
      <c r="AG28" s="121"/>
    </row>
    <row r="29" spans="1:148" s="2" customFormat="1" ht="9" customHeight="1" thickTop="1" thickBot="1">
      <c r="AG29" s="121"/>
    </row>
    <row r="30" spans="1:148" s="3" customFormat="1" ht="24.75" customHeight="1" thickTop="1" thickBot="1">
      <c r="A30" s="1"/>
      <c r="B30" s="74" t="s">
        <v>18</v>
      </c>
      <c r="C30" s="74" t="s">
        <v>33</v>
      </c>
      <c r="D30" s="77" t="s">
        <v>0</v>
      </c>
      <c r="E30" s="80" t="s">
        <v>1</v>
      </c>
      <c r="F30" s="81" t="s">
        <v>2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31"/>
      <c r="AE30" s="82" t="s">
        <v>3</v>
      </c>
      <c r="AF30" s="82" t="s">
        <v>15</v>
      </c>
      <c r="AG30" s="122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>
      <c r="A31" s="1"/>
      <c r="B31" s="75"/>
      <c r="C31" s="75"/>
      <c r="D31" s="78"/>
      <c r="E31" s="80"/>
      <c r="F31" s="81" t="s">
        <v>4</v>
      </c>
      <c r="G31" s="81"/>
      <c r="H31" s="81"/>
      <c r="I31" s="81"/>
      <c r="J31" s="81" t="s">
        <v>5</v>
      </c>
      <c r="K31" s="81"/>
      <c r="L31" s="81"/>
      <c r="M31" s="81"/>
      <c r="N31" s="81" t="s">
        <v>6</v>
      </c>
      <c r="O31" s="81"/>
      <c r="P31" s="81"/>
      <c r="Q31" s="81"/>
      <c r="R31" s="81" t="s">
        <v>7</v>
      </c>
      <c r="S31" s="81"/>
      <c r="T31" s="81"/>
      <c r="U31" s="81"/>
      <c r="V31" s="87" t="s">
        <v>8</v>
      </c>
      <c r="W31" s="88"/>
      <c r="X31" s="88"/>
      <c r="Y31" s="89"/>
      <c r="Z31" s="87" t="s">
        <v>9</v>
      </c>
      <c r="AA31" s="88"/>
      <c r="AB31" s="88"/>
      <c r="AC31" s="89"/>
      <c r="AD31" s="31"/>
      <c r="AE31" s="83"/>
      <c r="AF31" s="83"/>
      <c r="AG31" s="122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>
      <c r="A32" s="1"/>
      <c r="B32" s="76"/>
      <c r="C32" s="76"/>
      <c r="D32" s="79"/>
      <c r="E32" s="80"/>
      <c r="F32" s="60" t="s">
        <v>10</v>
      </c>
      <c r="G32" s="60" t="s">
        <v>11</v>
      </c>
      <c r="H32" s="39" t="s">
        <v>12</v>
      </c>
      <c r="I32" s="60" t="s">
        <v>14</v>
      </c>
      <c r="J32" s="60" t="s">
        <v>10</v>
      </c>
      <c r="K32" s="60" t="s">
        <v>11</v>
      </c>
      <c r="L32" s="39" t="s">
        <v>12</v>
      </c>
      <c r="M32" s="60" t="s">
        <v>14</v>
      </c>
      <c r="N32" s="60" t="s">
        <v>10</v>
      </c>
      <c r="O32" s="60" t="s">
        <v>11</v>
      </c>
      <c r="P32" s="39" t="s">
        <v>12</v>
      </c>
      <c r="Q32" s="60" t="s">
        <v>14</v>
      </c>
      <c r="R32" s="60" t="s">
        <v>10</v>
      </c>
      <c r="S32" s="60" t="s">
        <v>11</v>
      </c>
      <c r="T32" s="39" t="s">
        <v>12</v>
      </c>
      <c r="U32" s="60" t="s">
        <v>14</v>
      </c>
      <c r="V32" s="60" t="s">
        <v>10</v>
      </c>
      <c r="W32" s="60" t="s">
        <v>11</v>
      </c>
      <c r="X32" s="39" t="s">
        <v>12</v>
      </c>
      <c r="Y32" s="60" t="s">
        <v>14</v>
      </c>
      <c r="Z32" s="60" t="s">
        <v>10</v>
      </c>
      <c r="AA32" s="60" t="s">
        <v>11</v>
      </c>
      <c r="AB32" s="39" t="s">
        <v>12</v>
      </c>
      <c r="AC32" s="60" t="s">
        <v>14</v>
      </c>
      <c r="AD32" s="85"/>
      <c r="AE32" s="84"/>
      <c r="AF32" s="84"/>
      <c r="AG32" s="122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42">
        <v>10</v>
      </c>
      <c r="C33" s="43" t="s">
        <v>54</v>
      </c>
      <c r="D33" s="42">
        <v>2</v>
      </c>
      <c r="E33" s="32">
        <v>6.25E-2</v>
      </c>
      <c r="F33" s="33">
        <v>1</v>
      </c>
      <c r="G33" s="34"/>
      <c r="H33" s="40">
        <v>0</v>
      </c>
      <c r="I33" s="35"/>
      <c r="J33" s="33">
        <v>5</v>
      </c>
      <c r="K33" s="34"/>
      <c r="L33" s="40">
        <v>1</v>
      </c>
      <c r="M33" s="35"/>
      <c r="N33" s="33">
        <v>4</v>
      </c>
      <c r="O33" s="34"/>
      <c r="P33" s="40">
        <v>1</v>
      </c>
      <c r="Q33" s="35"/>
      <c r="R33" s="33">
        <v>0</v>
      </c>
      <c r="S33" s="34"/>
      <c r="T33" s="40">
        <v>0</v>
      </c>
      <c r="U33" s="35"/>
      <c r="V33" s="33">
        <v>0</v>
      </c>
      <c r="W33" s="34"/>
      <c r="X33" s="40">
        <v>0</v>
      </c>
      <c r="Y33" s="35"/>
      <c r="Z33" s="33">
        <v>0</v>
      </c>
      <c r="AA33" s="34"/>
      <c r="AB33" s="40">
        <v>0</v>
      </c>
      <c r="AC33" s="35">
        <f>AB33</f>
        <v>0</v>
      </c>
      <c r="AD33" s="85"/>
      <c r="AE33" s="33">
        <f>SUM(F33:AB33)</f>
        <v>12</v>
      </c>
      <c r="AF33" s="41">
        <f t="shared" ref="AF33:AF41" si="2">H33+L33+P33+T33+X33+AB33</f>
        <v>2</v>
      </c>
      <c r="AG33" s="122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41">
        <v>11</v>
      </c>
      <c r="C34" s="45" t="s">
        <v>55</v>
      </c>
      <c r="D34" s="42">
        <v>2</v>
      </c>
      <c r="E34" s="32">
        <v>6.25E-2</v>
      </c>
      <c r="F34" s="33">
        <v>0</v>
      </c>
      <c r="G34" s="34"/>
      <c r="H34" s="40">
        <v>1</v>
      </c>
      <c r="I34" s="35"/>
      <c r="J34" s="33">
        <v>5</v>
      </c>
      <c r="K34" s="34"/>
      <c r="L34" s="40">
        <v>1</v>
      </c>
      <c r="M34" s="35"/>
      <c r="N34" s="33">
        <v>6</v>
      </c>
      <c r="O34" s="34"/>
      <c r="P34" s="40">
        <v>1</v>
      </c>
      <c r="Q34" s="35"/>
      <c r="R34" s="33">
        <v>0</v>
      </c>
      <c r="S34" s="34"/>
      <c r="T34" s="40">
        <v>0</v>
      </c>
      <c r="U34" s="35"/>
      <c r="V34" s="33">
        <v>1</v>
      </c>
      <c r="W34" s="34"/>
      <c r="X34" s="40">
        <v>0</v>
      </c>
      <c r="Y34" s="35"/>
      <c r="Z34" s="33">
        <v>0</v>
      </c>
      <c r="AA34" s="34"/>
      <c r="AB34" s="40">
        <v>0</v>
      </c>
      <c r="AC34" s="35"/>
      <c r="AD34" s="85"/>
      <c r="AE34" s="33">
        <f t="shared" ref="AE34:AE41" si="3">SUM(F34:AB34)</f>
        <v>15</v>
      </c>
      <c r="AF34" s="41">
        <f t="shared" si="2"/>
        <v>3</v>
      </c>
      <c r="AG34" s="12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42">
        <v>12</v>
      </c>
      <c r="C35" s="43" t="s">
        <v>56</v>
      </c>
      <c r="D35" s="42">
        <v>3</v>
      </c>
      <c r="E35" s="32">
        <v>6.25E-2</v>
      </c>
      <c r="F35" s="33">
        <v>0</v>
      </c>
      <c r="G35" s="34"/>
      <c r="H35" s="40">
        <v>0</v>
      </c>
      <c r="I35" s="35"/>
      <c r="J35" s="33">
        <v>6</v>
      </c>
      <c r="K35" s="34"/>
      <c r="L35" s="40">
        <v>1</v>
      </c>
      <c r="M35" s="35"/>
      <c r="N35" s="33">
        <v>5</v>
      </c>
      <c r="O35" s="34"/>
      <c r="P35" s="40">
        <v>1</v>
      </c>
      <c r="Q35" s="35"/>
      <c r="R35" s="33">
        <v>0</v>
      </c>
      <c r="S35" s="34"/>
      <c r="T35" s="40">
        <v>0</v>
      </c>
      <c r="U35" s="35"/>
      <c r="V35" s="33">
        <v>0</v>
      </c>
      <c r="W35" s="34"/>
      <c r="X35" s="40">
        <v>0</v>
      </c>
      <c r="Y35" s="35"/>
      <c r="Z35" s="33">
        <v>0</v>
      </c>
      <c r="AA35" s="34"/>
      <c r="AB35" s="40">
        <v>0</v>
      </c>
      <c r="AC35" s="35"/>
      <c r="AD35" s="85"/>
      <c r="AE35" s="33">
        <f t="shared" si="3"/>
        <v>13</v>
      </c>
      <c r="AF35" s="41">
        <f t="shared" si="2"/>
        <v>2</v>
      </c>
      <c r="AG35" s="122"/>
      <c r="AH35" s="1"/>
      <c r="AI35" s="6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41">
        <v>13</v>
      </c>
      <c r="C36" s="45" t="s">
        <v>57</v>
      </c>
      <c r="D36" s="42">
        <v>2</v>
      </c>
      <c r="E36" s="32">
        <v>6.25E-2</v>
      </c>
      <c r="F36" s="33">
        <v>2</v>
      </c>
      <c r="G36" s="34"/>
      <c r="H36" s="40">
        <v>0</v>
      </c>
      <c r="I36" s="35"/>
      <c r="J36" s="33">
        <v>5</v>
      </c>
      <c r="K36" s="34"/>
      <c r="L36" s="40">
        <v>1</v>
      </c>
      <c r="M36" s="35"/>
      <c r="N36" s="33">
        <v>0</v>
      </c>
      <c r="O36" s="34"/>
      <c r="P36" s="40">
        <v>0</v>
      </c>
      <c r="Q36" s="35"/>
      <c r="R36" s="33">
        <v>0</v>
      </c>
      <c r="S36" s="34"/>
      <c r="T36" s="40">
        <v>0</v>
      </c>
      <c r="U36" s="35"/>
      <c r="V36" s="33">
        <v>0</v>
      </c>
      <c r="W36" s="34"/>
      <c r="X36" s="40">
        <v>0</v>
      </c>
      <c r="Y36" s="35"/>
      <c r="Z36" s="33">
        <v>0</v>
      </c>
      <c r="AA36" s="34"/>
      <c r="AB36" s="40">
        <v>0</v>
      </c>
      <c r="AC36" s="35"/>
      <c r="AD36" s="85"/>
      <c r="AE36" s="33">
        <f t="shared" si="3"/>
        <v>8</v>
      </c>
      <c r="AF36" s="41">
        <f t="shared" si="2"/>
        <v>1</v>
      </c>
      <c r="AG36" s="12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5.5" thickTop="1" thickBot="1">
      <c r="B37" s="42">
        <v>14</v>
      </c>
      <c r="C37" s="43" t="s">
        <v>58</v>
      </c>
      <c r="D37" s="42">
        <v>2</v>
      </c>
      <c r="E37" s="32">
        <v>6.25E-2</v>
      </c>
      <c r="F37" s="33">
        <v>0</v>
      </c>
      <c r="G37" s="34"/>
      <c r="H37" s="40">
        <v>0</v>
      </c>
      <c r="I37" s="35"/>
      <c r="J37" s="33">
        <v>0</v>
      </c>
      <c r="K37" s="34"/>
      <c r="L37" s="40">
        <v>0</v>
      </c>
      <c r="M37" s="35"/>
      <c r="N37" s="33">
        <v>2</v>
      </c>
      <c r="O37" s="34"/>
      <c r="P37" s="40">
        <v>1</v>
      </c>
      <c r="Q37" s="35"/>
      <c r="R37" s="33">
        <v>0</v>
      </c>
      <c r="S37" s="34"/>
      <c r="T37" s="40">
        <v>0</v>
      </c>
      <c r="U37" s="35"/>
      <c r="V37" s="33">
        <v>0</v>
      </c>
      <c r="W37" s="34"/>
      <c r="X37" s="40">
        <v>0</v>
      </c>
      <c r="Y37" s="35"/>
      <c r="Z37" s="33">
        <v>0</v>
      </c>
      <c r="AA37" s="34"/>
      <c r="AB37" s="40">
        <v>0</v>
      </c>
      <c r="AC37" s="35">
        <f>AB37</f>
        <v>0</v>
      </c>
      <c r="AD37" s="85"/>
      <c r="AE37" s="33">
        <f t="shared" si="3"/>
        <v>3</v>
      </c>
      <c r="AF37" s="41">
        <f t="shared" si="2"/>
        <v>1</v>
      </c>
      <c r="AG37" s="12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5.5" thickTop="1" thickBot="1">
      <c r="B38" s="41">
        <v>15</v>
      </c>
      <c r="C38" s="45" t="s">
        <v>59</v>
      </c>
      <c r="D38" s="42">
        <v>3</v>
      </c>
      <c r="E38" s="32">
        <v>6.25E-2</v>
      </c>
      <c r="F38" s="33">
        <v>2</v>
      </c>
      <c r="G38" s="34"/>
      <c r="H38" s="40">
        <v>1</v>
      </c>
      <c r="I38" s="35"/>
      <c r="J38" s="33">
        <v>0</v>
      </c>
      <c r="K38" s="34"/>
      <c r="L38" s="40">
        <v>0</v>
      </c>
      <c r="M38" s="35"/>
      <c r="N38" s="33">
        <v>4</v>
      </c>
      <c r="O38" s="34"/>
      <c r="P38" s="40">
        <v>1</v>
      </c>
      <c r="Q38" s="35"/>
      <c r="R38" s="33">
        <v>0</v>
      </c>
      <c r="S38" s="34"/>
      <c r="T38" s="40">
        <v>0</v>
      </c>
      <c r="U38" s="35"/>
      <c r="V38" s="33">
        <v>0</v>
      </c>
      <c r="W38" s="34"/>
      <c r="X38" s="40">
        <v>0</v>
      </c>
      <c r="Y38" s="35"/>
      <c r="Z38" s="33">
        <v>0</v>
      </c>
      <c r="AA38" s="34"/>
      <c r="AB38" s="40">
        <v>0</v>
      </c>
      <c r="AC38" s="35">
        <f>AB38</f>
        <v>0</v>
      </c>
      <c r="AD38" s="85"/>
      <c r="AE38" s="33">
        <f t="shared" si="3"/>
        <v>8</v>
      </c>
      <c r="AF38" s="41">
        <f t="shared" si="2"/>
        <v>2</v>
      </c>
      <c r="AG38" s="122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5.5" thickTop="1" thickBot="1">
      <c r="B39" s="42">
        <v>16</v>
      </c>
      <c r="C39" s="43" t="s">
        <v>60</v>
      </c>
      <c r="D39" s="42">
        <v>2</v>
      </c>
      <c r="E39" s="32">
        <v>6.25E-2</v>
      </c>
      <c r="F39" s="33">
        <v>3</v>
      </c>
      <c r="G39" s="34"/>
      <c r="H39" s="40">
        <v>0</v>
      </c>
      <c r="I39" s="35"/>
      <c r="J39" s="33">
        <v>3</v>
      </c>
      <c r="K39" s="34"/>
      <c r="L39" s="40">
        <v>0</v>
      </c>
      <c r="M39" s="35"/>
      <c r="N39" s="33">
        <v>3</v>
      </c>
      <c r="O39" s="34"/>
      <c r="P39" s="40">
        <v>0</v>
      </c>
      <c r="Q39" s="35"/>
      <c r="R39" s="33">
        <v>0</v>
      </c>
      <c r="S39" s="34"/>
      <c r="T39" s="40">
        <v>0</v>
      </c>
      <c r="U39" s="35"/>
      <c r="V39" s="33">
        <v>0</v>
      </c>
      <c r="W39" s="34"/>
      <c r="X39" s="40">
        <v>0</v>
      </c>
      <c r="Y39" s="35"/>
      <c r="Z39" s="33">
        <v>0</v>
      </c>
      <c r="AA39" s="34"/>
      <c r="AB39" s="40">
        <v>0</v>
      </c>
      <c r="AC39" s="35">
        <f>AB39</f>
        <v>0</v>
      </c>
      <c r="AD39" s="85"/>
      <c r="AE39" s="33">
        <f t="shared" si="3"/>
        <v>9</v>
      </c>
      <c r="AF39" s="41">
        <f t="shared" si="2"/>
        <v>0</v>
      </c>
      <c r="AG39" s="122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5.5" thickTop="1" thickBot="1">
      <c r="B40" s="41">
        <v>17</v>
      </c>
      <c r="C40" s="45" t="s">
        <v>61</v>
      </c>
      <c r="D40" s="42">
        <v>2</v>
      </c>
      <c r="E40" s="32">
        <v>3.125E-2</v>
      </c>
      <c r="F40" s="33">
        <v>0</v>
      </c>
      <c r="G40" s="34"/>
      <c r="H40" s="40">
        <v>0</v>
      </c>
      <c r="I40" s="35"/>
      <c r="J40" s="33">
        <v>4</v>
      </c>
      <c r="K40" s="34"/>
      <c r="L40" s="40">
        <v>1</v>
      </c>
      <c r="M40" s="35"/>
      <c r="N40" s="33">
        <v>1</v>
      </c>
      <c r="O40" s="34"/>
      <c r="P40" s="40">
        <v>0</v>
      </c>
      <c r="Q40" s="35"/>
      <c r="R40" s="33">
        <v>1</v>
      </c>
      <c r="S40" s="34"/>
      <c r="T40" s="40">
        <v>0</v>
      </c>
      <c r="U40" s="35"/>
      <c r="V40" s="33">
        <v>0</v>
      </c>
      <c r="W40" s="34"/>
      <c r="X40" s="40">
        <v>0</v>
      </c>
      <c r="Y40" s="35"/>
      <c r="Z40" s="33">
        <v>0</v>
      </c>
      <c r="AA40" s="34"/>
      <c r="AB40" s="40">
        <v>0</v>
      </c>
      <c r="AC40" s="35">
        <f>AB40</f>
        <v>0</v>
      </c>
      <c r="AD40" s="85"/>
      <c r="AE40" s="33">
        <f t="shared" si="3"/>
        <v>7</v>
      </c>
      <c r="AF40" s="41">
        <f t="shared" si="2"/>
        <v>1</v>
      </c>
      <c r="AG40" s="122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5.5" thickTop="1" thickBot="1">
      <c r="B41" s="42">
        <v>18</v>
      </c>
      <c r="C41" s="44" t="s">
        <v>62</v>
      </c>
      <c r="D41" s="42">
        <v>2</v>
      </c>
      <c r="E41" s="32">
        <v>3.125E-2</v>
      </c>
      <c r="F41" s="33">
        <v>0</v>
      </c>
      <c r="G41" s="34"/>
      <c r="H41" s="40">
        <v>0</v>
      </c>
      <c r="I41" s="35"/>
      <c r="J41" s="33">
        <v>1</v>
      </c>
      <c r="K41" s="34"/>
      <c r="L41" s="40">
        <v>0</v>
      </c>
      <c r="M41" s="35"/>
      <c r="N41" s="33">
        <v>4</v>
      </c>
      <c r="O41" s="34"/>
      <c r="P41" s="40">
        <v>1</v>
      </c>
      <c r="Q41" s="35"/>
      <c r="R41" s="33">
        <v>1</v>
      </c>
      <c r="S41" s="34"/>
      <c r="T41" s="40">
        <v>0</v>
      </c>
      <c r="U41" s="35"/>
      <c r="V41" s="33">
        <v>0</v>
      </c>
      <c r="W41" s="34"/>
      <c r="X41" s="40">
        <v>0</v>
      </c>
      <c r="Y41" s="35"/>
      <c r="Z41" s="33">
        <v>0</v>
      </c>
      <c r="AA41" s="34"/>
      <c r="AB41" s="40">
        <v>0</v>
      </c>
      <c r="AC41" s="35">
        <f>AB41</f>
        <v>0</v>
      </c>
      <c r="AD41" s="85"/>
      <c r="AE41" s="33">
        <f t="shared" si="3"/>
        <v>7</v>
      </c>
      <c r="AF41" s="41">
        <f t="shared" si="2"/>
        <v>1</v>
      </c>
      <c r="AG41" s="122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1.75" thickTop="1" thickBot="1">
      <c r="B42" s="86" t="s">
        <v>13</v>
      </c>
      <c r="C42" s="86"/>
      <c r="D42" s="53">
        <f>SUM(D33:D41)</f>
        <v>20</v>
      </c>
      <c r="E42" s="46">
        <f>SUM(E33:E41)</f>
        <v>0.5</v>
      </c>
      <c r="F42" s="51">
        <f>SUM(F33:F41)</f>
        <v>8</v>
      </c>
      <c r="G42" s="46"/>
      <c r="H42" s="54">
        <f>SUM(H33:H41)</f>
        <v>2</v>
      </c>
      <c r="I42" s="47">
        <f>SUM(I33:I41)</f>
        <v>0</v>
      </c>
      <c r="J42" s="52">
        <f>SUM(J33:J41)</f>
        <v>29</v>
      </c>
      <c r="K42" s="46"/>
      <c r="L42" s="54">
        <f>SUM(L33:L41)</f>
        <v>5</v>
      </c>
      <c r="M42" s="48">
        <f>SUM(M33:M41)</f>
        <v>0</v>
      </c>
      <c r="N42" s="52">
        <f>SUM(N33:N41)</f>
        <v>29</v>
      </c>
      <c r="O42" s="46"/>
      <c r="P42" s="54">
        <f>SUM(P33:P41)</f>
        <v>6</v>
      </c>
      <c r="Q42" s="48">
        <f>SUM(Q33:Q41)</f>
        <v>0</v>
      </c>
      <c r="R42" s="52">
        <f>SUM(R33:R41)</f>
        <v>2</v>
      </c>
      <c r="S42" s="46"/>
      <c r="T42" s="54">
        <f>SUM(T33:T41)</f>
        <v>0</v>
      </c>
      <c r="U42" s="49">
        <f>SUM(U33:U41)</f>
        <v>0</v>
      </c>
      <c r="V42" s="52">
        <f>SUM(V33:V41)</f>
        <v>1</v>
      </c>
      <c r="W42" s="46"/>
      <c r="X42" s="54">
        <f>SUM(X33:X41)</f>
        <v>0</v>
      </c>
      <c r="Y42" s="50">
        <f>SUM(Y33:Y41)</f>
        <v>0</v>
      </c>
      <c r="Z42" s="52">
        <f>SUM(Z33:Z41)</f>
        <v>0</v>
      </c>
      <c r="AA42" s="46"/>
      <c r="AB42" s="54">
        <f>SUM(AB33:AB41)</f>
        <v>0</v>
      </c>
      <c r="AC42" s="36">
        <f>SUM(AC33:AC41)</f>
        <v>0</v>
      </c>
      <c r="AD42" s="85"/>
      <c r="AE42" s="42">
        <f>SUM(AE33:AE41)</f>
        <v>82</v>
      </c>
      <c r="AF42" s="55">
        <f>SUM(AF33:AF41)</f>
        <v>13</v>
      </c>
      <c r="AG42" s="122"/>
    </row>
    <row r="43" spans="2:148" s="1" customFormat="1" ht="24.75" thickTop="1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t="24.75" thickBot="1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1" customFormat="1" ht="32.25" thickTop="1" thickBot="1">
      <c r="B46" s="65" t="s">
        <v>16</v>
      </c>
      <c r="C46" s="66"/>
      <c r="D46" s="67"/>
      <c r="E46" s="9"/>
      <c r="H46" s="68" t="s">
        <v>40</v>
      </c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70"/>
      <c r="W46" s="8"/>
      <c r="X46" s="8"/>
      <c r="Z46" s="10"/>
      <c r="AA46" s="10"/>
      <c r="AB46" s="10"/>
      <c r="AC46" s="10"/>
      <c r="AD46" s="10"/>
      <c r="AE46" s="10"/>
      <c r="AF46" s="10"/>
      <c r="AG46" s="121"/>
    </row>
    <row r="47" spans="2:148" s="1" customFormat="1" ht="8.25" customHeight="1" thickTop="1" thickBot="1">
      <c r="AB47" s="17"/>
      <c r="AC47" s="17"/>
      <c r="AD47" s="17"/>
      <c r="AE47" s="17"/>
      <c r="AF47" s="17"/>
      <c r="AG47" s="121"/>
    </row>
    <row r="48" spans="2:148" s="1" customFormat="1" ht="28.5" thickTop="1" thickBot="1">
      <c r="B48" s="65" t="s">
        <v>17</v>
      </c>
      <c r="C48" s="66"/>
      <c r="D48" s="67"/>
      <c r="E48" s="2"/>
      <c r="H48" s="68" t="s">
        <v>31</v>
      </c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70"/>
      <c r="W48" s="8"/>
      <c r="X48" s="8"/>
      <c r="Z48" s="71" t="s">
        <v>39</v>
      </c>
      <c r="AA48" s="72"/>
      <c r="AB48" s="72"/>
      <c r="AC48" s="72"/>
      <c r="AD48" s="72"/>
      <c r="AE48" s="72"/>
      <c r="AF48" s="73"/>
      <c r="AG48" s="121"/>
    </row>
    <row r="49" spans="1:148" s="1" customFormat="1" ht="5.45" customHeight="1" thickTop="1" thickBot="1">
      <c r="AG49" s="121"/>
    </row>
    <row r="50" spans="1:148" s="2" customFormat="1" ht="27.75" thickTop="1" thickBot="1">
      <c r="B50" s="65" t="s">
        <v>32</v>
      </c>
      <c r="C50" s="66"/>
      <c r="D50" s="37">
        <v>40</v>
      </c>
      <c r="E50" s="18"/>
      <c r="H50" s="18"/>
      <c r="I50" s="18"/>
      <c r="J50" s="18"/>
      <c r="K50" s="18"/>
      <c r="L50" s="18"/>
      <c r="M50" s="6"/>
      <c r="N50" s="1"/>
      <c r="O50" s="1"/>
      <c r="P50" s="18" t="s">
        <v>21</v>
      </c>
      <c r="Q50" s="18"/>
      <c r="R50" s="18"/>
      <c r="S50" s="18"/>
      <c r="T50" s="18"/>
      <c r="U50" s="18"/>
      <c r="V50" s="18"/>
      <c r="W50" s="18"/>
      <c r="X50" s="18"/>
      <c r="Y50" s="18"/>
      <c r="Z50" s="71" t="s">
        <v>35</v>
      </c>
      <c r="AA50" s="72"/>
      <c r="AB50" s="72"/>
      <c r="AC50" s="72"/>
      <c r="AD50" s="72"/>
      <c r="AE50" s="72"/>
      <c r="AF50" s="73"/>
      <c r="AG50" s="121"/>
    </row>
    <row r="51" spans="1:148" s="2" customFormat="1" ht="9" customHeight="1" thickTop="1" thickBot="1">
      <c r="AG51" s="121"/>
    </row>
    <row r="52" spans="1:148" s="3" customFormat="1" ht="24.75" customHeight="1" thickTop="1" thickBot="1">
      <c r="A52" s="1"/>
      <c r="B52" s="74" t="s">
        <v>18</v>
      </c>
      <c r="C52" s="74" t="s">
        <v>33</v>
      </c>
      <c r="D52" s="77" t="s">
        <v>0</v>
      </c>
      <c r="E52" s="80" t="s">
        <v>1</v>
      </c>
      <c r="F52" s="81" t="s">
        <v>2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31"/>
      <c r="AE52" s="82" t="s">
        <v>3</v>
      </c>
      <c r="AF52" s="82" t="s">
        <v>15</v>
      </c>
      <c r="AG52" s="122"/>
      <c r="AH52" s="2"/>
      <c r="AI52" s="2"/>
      <c r="AJ52" s="2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</row>
    <row r="53" spans="1:148" s="3" customFormat="1" ht="25.5" thickTop="1" thickBot="1">
      <c r="A53" s="1"/>
      <c r="B53" s="75"/>
      <c r="C53" s="75"/>
      <c r="D53" s="78"/>
      <c r="E53" s="80"/>
      <c r="F53" s="81" t="s">
        <v>4</v>
      </c>
      <c r="G53" s="81"/>
      <c r="H53" s="81"/>
      <c r="I53" s="81"/>
      <c r="J53" s="81" t="s">
        <v>5</v>
      </c>
      <c r="K53" s="81"/>
      <c r="L53" s="81"/>
      <c r="M53" s="81"/>
      <c r="N53" s="81" t="s">
        <v>6</v>
      </c>
      <c r="O53" s="81"/>
      <c r="P53" s="81"/>
      <c r="Q53" s="81"/>
      <c r="R53" s="81" t="s">
        <v>7</v>
      </c>
      <c r="S53" s="81"/>
      <c r="T53" s="81"/>
      <c r="U53" s="81"/>
      <c r="V53" s="87" t="s">
        <v>8</v>
      </c>
      <c r="W53" s="88"/>
      <c r="X53" s="88"/>
      <c r="Y53" s="89"/>
      <c r="Z53" s="87" t="s">
        <v>9</v>
      </c>
      <c r="AA53" s="88"/>
      <c r="AB53" s="88"/>
      <c r="AC53" s="89"/>
      <c r="AD53" s="31"/>
      <c r="AE53" s="83"/>
      <c r="AF53" s="83"/>
      <c r="AG53" s="122"/>
      <c r="AH53" s="2"/>
      <c r="AI53" s="2"/>
      <c r="AJ53" s="2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</row>
    <row r="54" spans="1:148" s="3" customFormat="1" ht="25.5" thickTop="1" thickBot="1">
      <c r="A54" s="1"/>
      <c r="B54" s="76"/>
      <c r="C54" s="76"/>
      <c r="D54" s="79"/>
      <c r="E54" s="80"/>
      <c r="F54" s="62" t="s">
        <v>10</v>
      </c>
      <c r="G54" s="62" t="s">
        <v>11</v>
      </c>
      <c r="H54" s="39" t="s">
        <v>12</v>
      </c>
      <c r="I54" s="62" t="s">
        <v>14</v>
      </c>
      <c r="J54" s="62" t="s">
        <v>10</v>
      </c>
      <c r="K54" s="62" t="s">
        <v>11</v>
      </c>
      <c r="L54" s="39" t="s">
        <v>12</v>
      </c>
      <c r="M54" s="62" t="s">
        <v>14</v>
      </c>
      <c r="N54" s="62" t="s">
        <v>10</v>
      </c>
      <c r="O54" s="62" t="s">
        <v>11</v>
      </c>
      <c r="P54" s="39" t="s">
        <v>12</v>
      </c>
      <c r="Q54" s="62" t="s">
        <v>14</v>
      </c>
      <c r="R54" s="62" t="s">
        <v>10</v>
      </c>
      <c r="S54" s="62" t="s">
        <v>11</v>
      </c>
      <c r="T54" s="39" t="s">
        <v>12</v>
      </c>
      <c r="U54" s="62" t="s">
        <v>14</v>
      </c>
      <c r="V54" s="62" t="s">
        <v>10</v>
      </c>
      <c r="W54" s="62" t="s">
        <v>11</v>
      </c>
      <c r="X54" s="39" t="s">
        <v>12</v>
      </c>
      <c r="Y54" s="62" t="s">
        <v>14</v>
      </c>
      <c r="Z54" s="62" t="s">
        <v>10</v>
      </c>
      <c r="AA54" s="62" t="s">
        <v>11</v>
      </c>
      <c r="AB54" s="39" t="s">
        <v>12</v>
      </c>
      <c r="AC54" s="62" t="s">
        <v>14</v>
      </c>
      <c r="AD54" s="85"/>
      <c r="AE54" s="84"/>
      <c r="AF54" s="84"/>
      <c r="AG54" s="122"/>
      <c r="AH54" s="2"/>
      <c r="AI54" s="2"/>
      <c r="AJ54" s="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</row>
    <row r="55" spans="1:148" ht="24.75" customHeight="1" thickTop="1" thickBot="1">
      <c r="B55" s="42">
        <v>19</v>
      </c>
      <c r="C55" s="63" t="s">
        <v>63</v>
      </c>
      <c r="D55" s="42">
        <v>3</v>
      </c>
      <c r="E55" s="32">
        <v>6.25E-2</v>
      </c>
      <c r="F55" s="33">
        <v>0</v>
      </c>
      <c r="G55" s="34"/>
      <c r="H55" s="40">
        <v>0</v>
      </c>
      <c r="I55" s="35"/>
      <c r="J55" s="33">
        <v>2</v>
      </c>
      <c r="K55" s="34"/>
      <c r="L55" s="40">
        <v>1</v>
      </c>
      <c r="M55" s="35"/>
      <c r="N55" s="33">
        <v>1</v>
      </c>
      <c r="O55" s="34"/>
      <c r="P55" s="40">
        <v>1</v>
      </c>
      <c r="Q55" s="35"/>
      <c r="R55" s="33">
        <v>0</v>
      </c>
      <c r="S55" s="34"/>
      <c r="T55" s="40">
        <v>0</v>
      </c>
      <c r="U55" s="35"/>
      <c r="V55" s="33">
        <v>0</v>
      </c>
      <c r="W55" s="34"/>
      <c r="X55" s="40">
        <v>0</v>
      </c>
      <c r="Y55" s="35"/>
      <c r="Z55" s="33">
        <v>0</v>
      </c>
      <c r="AA55" s="34"/>
      <c r="AB55" s="40">
        <v>0</v>
      </c>
      <c r="AC55" s="35">
        <f>AB55</f>
        <v>0</v>
      </c>
      <c r="AD55" s="85"/>
      <c r="AE55" s="33">
        <f>SUM(F55:AB55)</f>
        <v>5</v>
      </c>
      <c r="AF55" s="41">
        <f t="shared" ref="AF55:AF63" si="4">H55+L55+P55+T55+X55+AB55</f>
        <v>2</v>
      </c>
      <c r="AG55" s="122"/>
      <c r="AH55" s="2"/>
      <c r="AI55" s="2"/>
      <c r="AJ55" s="2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</row>
    <row r="56" spans="1:148" ht="24.75" customHeight="1" thickTop="1" thickBot="1">
      <c r="B56" s="41">
        <v>20</v>
      </c>
      <c r="C56" s="64" t="s">
        <v>64</v>
      </c>
      <c r="D56" s="42">
        <v>2</v>
      </c>
      <c r="E56" s="32">
        <v>6.25E-2</v>
      </c>
      <c r="F56" s="33">
        <v>0</v>
      </c>
      <c r="G56" s="34"/>
      <c r="H56" s="40">
        <v>0</v>
      </c>
      <c r="I56" s="35"/>
      <c r="J56" s="33">
        <v>0</v>
      </c>
      <c r="K56" s="34"/>
      <c r="L56" s="40">
        <v>0</v>
      </c>
      <c r="M56" s="35"/>
      <c r="N56" s="33">
        <v>4</v>
      </c>
      <c r="O56" s="34"/>
      <c r="P56" s="40">
        <v>1</v>
      </c>
      <c r="Q56" s="35"/>
      <c r="R56" s="33">
        <v>1</v>
      </c>
      <c r="S56" s="34"/>
      <c r="T56" s="40">
        <v>0</v>
      </c>
      <c r="U56" s="35"/>
      <c r="V56" s="33">
        <v>0</v>
      </c>
      <c r="W56" s="34"/>
      <c r="X56" s="40">
        <v>0</v>
      </c>
      <c r="Y56" s="35"/>
      <c r="Z56" s="33">
        <v>0</v>
      </c>
      <c r="AA56" s="34"/>
      <c r="AB56" s="40">
        <v>0</v>
      </c>
      <c r="AC56" s="35"/>
      <c r="AD56" s="85"/>
      <c r="AE56" s="33">
        <f t="shared" ref="AE56:AE63" si="5">SUM(F56:AB56)</f>
        <v>6</v>
      </c>
      <c r="AF56" s="41">
        <f t="shared" si="4"/>
        <v>1</v>
      </c>
      <c r="AG56" s="122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</row>
    <row r="57" spans="1:148" ht="24.75" customHeight="1" thickTop="1" thickBot="1">
      <c r="B57" s="42">
        <v>21</v>
      </c>
      <c r="C57" s="43" t="s">
        <v>65</v>
      </c>
      <c r="D57" s="42">
        <v>2</v>
      </c>
      <c r="E57" s="32">
        <v>6.25E-2</v>
      </c>
      <c r="F57" s="33">
        <v>0</v>
      </c>
      <c r="G57" s="34"/>
      <c r="H57" s="40">
        <v>0</v>
      </c>
      <c r="I57" s="35"/>
      <c r="J57" s="33">
        <v>1</v>
      </c>
      <c r="K57" s="34"/>
      <c r="L57" s="40">
        <v>0</v>
      </c>
      <c r="M57" s="35"/>
      <c r="N57" s="33">
        <v>1</v>
      </c>
      <c r="O57" s="34"/>
      <c r="P57" s="40">
        <v>0</v>
      </c>
      <c r="Q57" s="35"/>
      <c r="R57" s="33">
        <v>0</v>
      </c>
      <c r="S57" s="34"/>
      <c r="T57" s="40">
        <v>0</v>
      </c>
      <c r="U57" s="35"/>
      <c r="V57" s="33">
        <v>2</v>
      </c>
      <c r="W57" s="34"/>
      <c r="X57" s="40">
        <v>1</v>
      </c>
      <c r="Y57" s="35"/>
      <c r="Z57" s="33">
        <v>0</v>
      </c>
      <c r="AA57" s="34"/>
      <c r="AB57" s="40">
        <v>0</v>
      </c>
      <c r="AC57" s="35"/>
      <c r="AD57" s="85"/>
      <c r="AE57" s="33">
        <f t="shared" si="5"/>
        <v>5</v>
      </c>
      <c r="AF57" s="41">
        <f t="shared" si="4"/>
        <v>1</v>
      </c>
      <c r="AG57" s="122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</row>
    <row r="58" spans="1:148" ht="24.75" customHeight="1" thickTop="1" thickBot="1">
      <c r="B58" s="41">
        <v>22</v>
      </c>
      <c r="C58" s="45" t="s">
        <v>66</v>
      </c>
      <c r="D58" s="42">
        <v>3</v>
      </c>
      <c r="E58" s="32">
        <v>6.25E-2</v>
      </c>
      <c r="F58" s="33">
        <v>4</v>
      </c>
      <c r="G58" s="34"/>
      <c r="H58" s="40">
        <v>1</v>
      </c>
      <c r="I58" s="35"/>
      <c r="J58" s="33">
        <v>0</v>
      </c>
      <c r="K58" s="34"/>
      <c r="L58" s="40">
        <v>0</v>
      </c>
      <c r="M58" s="35"/>
      <c r="N58" s="33">
        <v>6</v>
      </c>
      <c r="O58" s="34"/>
      <c r="P58" s="40">
        <v>1</v>
      </c>
      <c r="Q58" s="35"/>
      <c r="R58" s="33">
        <v>0</v>
      </c>
      <c r="S58" s="34"/>
      <c r="T58" s="40">
        <v>0</v>
      </c>
      <c r="U58" s="35"/>
      <c r="V58" s="33">
        <v>0</v>
      </c>
      <c r="W58" s="34"/>
      <c r="X58" s="40">
        <v>0</v>
      </c>
      <c r="Y58" s="35"/>
      <c r="Z58" s="33">
        <v>0</v>
      </c>
      <c r="AA58" s="34"/>
      <c r="AB58" s="40">
        <v>0</v>
      </c>
      <c r="AC58" s="35"/>
      <c r="AD58" s="85"/>
      <c r="AE58" s="33">
        <f t="shared" si="5"/>
        <v>12</v>
      </c>
      <c r="AF58" s="41">
        <f t="shared" si="4"/>
        <v>2</v>
      </c>
      <c r="AG58" s="122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</row>
    <row r="59" spans="1:148" ht="25.5" thickTop="1" thickBot="1">
      <c r="B59" s="42">
        <v>23</v>
      </c>
      <c r="C59" s="43" t="s">
        <v>67</v>
      </c>
      <c r="D59" s="42">
        <v>3</v>
      </c>
      <c r="E59" s="32">
        <v>6.25E-2</v>
      </c>
      <c r="F59" s="33">
        <v>4</v>
      </c>
      <c r="G59" s="34"/>
      <c r="H59" s="40">
        <v>2</v>
      </c>
      <c r="I59" s="35"/>
      <c r="J59" s="33">
        <v>0</v>
      </c>
      <c r="K59" s="34"/>
      <c r="L59" s="40">
        <v>0</v>
      </c>
      <c r="M59" s="35"/>
      <c r="N59" s="33">
        <v>1</v>
      </c>
      <c r="O59" s="34"/>
      <c r="P59" s="40">
        <v>0</v>
      </c>
      <c r="Q59" s="35"/>
      <c r="R59" s="33">
        <v>0</v>
      </c>
      <c r="S59" s="34"/>
      <c r="T59" s="40">
        <v>0</v>
      </c>
      <c r="U59" s="35"/>
      <c r="V59" s="33">
        <v>0</v>
      </c>
      <c r="W59" s="34"/>
      <c r="X59" s="40">
        <v>0</v>
      </c>
      <c r="Y59" s="35"/>
      <c r="Z59" s="33">
        <v>0</v>
      </c>
      <c r="AA59" s="34"/>
      <c r="AB59" s="40">
        <v>0</v>
      </c>
      <c r="AC59" s="35">
        <f>AB59</f>
        <v>0</v>
      </c>
      <c r="AD59" s="85"/>
      <c r="AE59" s="33">
        <f t="shared" si="5"/>
        <v>7</v>
      </c>
      <c r="AF59" s="41">
        <f t="shared" si="4"/>
        <v>2</v>
      </c>
      <c r="AG59" s="122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</row>
    <row r="60" spans="1:148" ht="25.5" thickTop="1" thickBot="1">
      <c r="B60" s="41">
        <v>24</v>
      </c>
      <c r="C60" s="64" t="s">
        <v>68</v>
      </c>
      <c r="D60" s="42">
        <v>2</v>
      </c>
      <c r="E60" s="32">
        <v>6.25E-2</v>
      </c>
      <c r="F60" s="33">
        <v>3</v>
      </c>
      <c r="G60" s="34"/>
      <c r="H60" s="40">
        <v>1</v>
      </c>
      <c r="I60" s="35"/>
      <c r="J60" s="33">
        <v>0</v>
      </c>
      <c r="K60" s="34"/>
      <c r="L60" s="40">
        <v>0</v>
      </c>
      <c r="M60" s="35"/>
      <c r="N60" s="33">
        <v>0</v>
      </c>
      <c r="O60" s="34"/>
      <c r="P60" s="40">
        <v>0</v>
      </c>
      <c r="Q60" s="35"/>
      <c r="R60" s="33">
        <v>0</v>
      </c>
      <c r="S60" s="34"/>
      <c r="T60" s="40">
        <v>0</v>
      </c>
      <c r="U60" s="35"/>
      <c r="V60" s="33">
        <v>0</v>
      </c>
      <c r="W60" s="34"/>
      <c r="X60" s="40">
        <v>0</v>
      </c>
      <c r="Y60" s="35"/>
      <c r="Z60" s="33">
        <v>0</v>
      </c>
      <c r="AA60" s="34"/>
      <c r="AB60" s="40">
        <v>0</v>
      </c>
      <c r="AC60" s="35">
        <f>AB60</f>
        <v>0</v>
      </c>
      <c r="AD60" s="85"/>
      <c r="AE60" s="33">
        <f t="shared" si="5"/>
        <v>4</v>
      </c>
      <c r="AF60" s="41">
        <f t="shared" si="4"/>
        <v>1</v>
      </c>
      <c r="AG60" s="122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</row>
    <row r="61" spans="1:148" ht="25.5" thickTop="1" thickBot="1">
      <c r="B61" s="42">
        <v>25</v>
      </c>
      <c r="C61" s="63" t="s">
        <v>69</v>
      </c>
      <c r="D61" s="42">
        <v>2</v>
      </c>
      <c r="E61" s="32">
        <v>6.25E-2</v>
      </c>
      <c r="F61" s="33">
        <v>0</v>
      </c>
      <c r="G61" s="34"/>
      <c r="H61" s="40">
        <v>0</v>
      </c>
      <c r="I61" s="35"/>
      <c r="J61" s="33">
        <v>1</v>
      </c>
      <c r="K61" s="34"/>
      <c r="L61" s="40">
        <v>0</v>
      </c>
      <c r="M61" s="35"/>
      <c r="N61" s="33">
        <v>2</v>
      </c>
      <c r="O61" s="34"/>
      <c r="P61" s="40">
        <v>1</v>
      </c>
      <c r="Q61" s="35"/>
      <c r="R61" s="33">
        <v>0</v>
      </c>
      <c r="S61" s="34"/>
      <c r="T61" s="40">
        <v>0</v>
      </c>
      <c r="U61" s="35"/>
      <c r="V61" s="33">
        <v>0</v>
      </c>
      <c r="W61" s="34"/>
      <c r="X61" s="40">
        <v>0</v>
      </c>
      <c r="Y61" s="35"/>
      <c r="Z61" s="33">
        <v>0</v>
      </c>
      <c r="AA61" s="34"/>
      <c r="AB61" s="40">
        <v>0</v>
      </c>
      <c r="AC61" s="35">
        <f>AB61</f>
        <v>0</v>
      </c>
      <c r="AD61" s="85"/>
      <c r="AE61" s="33">
        <f t="shared" si="5"/>
        <v>4</v>
      </c>
      <c r="AF61" s="41">
        <f t="shared" si="4"/>
        <v>1</v>
      </c>
      <c r="AG61" s="122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</row>
    <row r="62" spans="1:148" ht="25.5" thickTop="1" thickBot="1">
      <c r="B62" s="41">
        <v>26</v>
      </c>
      <c r="C62" s="45" t="s">
        <v>70</v>
      </c>
      <c r="D62" s="42">
        <v>3</v>
      </c>
      <c r="E62" s="32">
        <v>3.125E-2</v>
      </c>
      <c r="F62" s="33">
        <v>2</v>
      </c>
      <c r="G62" s="34"/>
      <c r="H62" s="40">
        <v>0</v>
      </c>
      <c r="I62" s="35"/>
      <c r="J62" s="33">
        <v>1</v>
      </c>
      <c r="K62" s="34"/>
      <c r="L62" s="40">
        <v>0</v>
      </c>
      <c r="M62" s="35"/>
      <c r="N62" s="33">
        <v>7</v>
      </c>
      <c r="O62" s="34"/>
      <c r="P62" s="40">
        <v>1</v>
      </c>
      <c r="Q62" s="35"/>
      <c r="R62" s="33">
        <v>0</v>
      </c>
      <c r="S62" s="34"/>
      <c r="T62" s="40">
        <v>0</v>
      </c>
      <c r="U62" s="35"/>
      <c r="V62" s="33">
        <v>0</v>
      </c>
      <c r="W62" s="34"/>
      <c r="X62" s="40">
        <v>0</v>
      </c>
      <c r="Y62" s="35"/>
      <c r="Z62" s="33">
        <v>0</v>
      </c>
      <c r="AA62" s="34"/>
      <c r="AB62" s="40">
        <v>0</v>
      </c>
      <c r="AC62" s="35">
        <f>AB62</f>
        <v>0</v>
      </c>
      <c r="AD62" s="85"/>
      <c r="AE62" s="33">
        <f t="shared" si="5"/>
        <v>11</v>
      </c>
      <c r="AF62" s="41">
        <f t="shared" si="4"/>
        <v>1</v>
      </c>
      <c r="AG62" s="122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</row>
    <row r="63" spans="1:148" ht="25.5" thickTop="1" thickBot="1">
      <c r="B63" s="42">
        <v>27</v>
      </c>
      <c r="C63" s="44" t="s">
        <v>71</v>
      </c>
      <c r="D63" s="42">
        <v>2</v>
      </c>
      <c r="E63" s="32">
        <v>3.125E-2</v>
      </c>
      <c r="F63" s="33">
        <v>2</v>
      </c>
      <c r="G63" s="34"/>
      <c r="H63" s="40">
        <v>0</v>
      </c>
      <c r="I63" s="35"/>
      <c r="J63" s="33">
        <v>0</v>
      </c>
      <c r="K63" s="34"/>
      <c r="L63" s="40">
        <v>0</v>
      </c>
      <c r="M63" s="35"/>
      <c r="N63" s="33">
        <v>4</v>
      </c>
      <c r="O63" s="34"/>
      <c r="P63" s="40">
        <v>1</v>
      </c>
      <c r="Q63" s="35"/>
      <c r="R63" s="33">
        <v>1</v>
      </c>
      <c r="S63" s="34"/>
      <c r="T63" s="40">
        <v>0</v>
      </c>
      <c r="U63" s="35"/>
      <c r="V63" s="33">
        <v>1</v>
      </c>
      <c r="W63" s="34"/>
      <c r="X63" s="40">
        <v>0</v>
      </c>
      <c r="Y63" s="35"/>
      <c r="Z63" s="33">
        <v>0</v>
      </c>
      <c r="AA63" s="34"/>
      <c r="AB63" s="40">
        <v>0</v>
      </c>
      <c r="AC63" s="35">
        <f>AB63</f>
        <v>0</v>
      </c>
      <c r="AD63" s="85"/>
      <c r="AE63" s="33">
        <f t="shared" si="5"/>
        <v>9</v>
      </c>
      <c r="AF63" s="41">
        <f t="shared" si="4"/>
        <v>1</v>
      </c>
      <c r="AG63" s="122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</row>
    <row r="64" spans="1:148" s="16" customFormat="1" ht="21.75" thickTop="1" thickBot="1">
      <c r="B64" s="86" t="s">
        <v>13</v>
      </c>
      <c r="C64" s="86"/>
      <c r="D64" s="53">
        <f>SUM(D55:D63)</f>
        <v>22</v>
      </c>
      <c r="E64" s="46">
        <f>SUM(E55:E63)</f>
        <v>0.5</v>
      </c>
      <c r="F64" s="51">
        <f>SUM(F55:F63)</f>
        <v>15</v>
      </c>
      <c r="G64" s="46"/>
      <c r="H64" s="54">
        <f>SUM(H55:H63)</f>
        <v>4</v>
      </c>
      <c r="I64" s="47">
        <f>SUM(I55:I63)</f>
        <v>0</v>
      </c>
      <c r="J64" s="52">
        <f>SUM(J55:J63)</f>
        <v>5</v>
      </c>
      <c r="K64" s="46"/>
      <c r="L64" s="54">
        <f>SUM(L55:L63)</f>
        <v>1</v>
      </c>
      <c r="M64" s="48">
        <f>SUM(M55:M63)</f>
        <v>0</v>
      </c>
      <c r="N64" s="52">
        <f>SUM(N55:N63)</f>
        <v>26</v>
      </c>
      <c r="O64" s="46"/>
      <c r="P64" s="54">
        <f>SUM(P55:P63)</f>
        <v>6</v>
      </c>
      <c r="Q64" s="48">
        <f>SUM(Q55:Q63)</f>
        <v>0</v>
      </c>
      <c r="R64" s="52">
        <f>SUM(R55:R63)</f>
        <v>2</v>
      </c>
      <c r="S64" s="46"/>
      <c r="T64" s="54">
        <f>SUM(T55:T63)</f>
        <v>0</v>
      </c>
      <c r="U64" s="49">
        <f>SUM(U55:U63)</f>
        <v>0</v>
      </c>
      <c r="V64" s="52">
        <f>SUM(V55:V63)</f>
        <v>3</v>
      </c>
      <c r="W64" s="46"/>
      <c r="X64" s="54">
        <f>SUM(X55:X63)</f>
        <v>1</v>
      </c>
      <c r="Y64" s="50">
        <f>SUM(Y55:Y63)</f>
        <v>0</v>
      </c>
      <c r="Z64" s="52">
        <f>SUM(Z55:Z63)</f>
        <v>0</v>
      </c>
      <c r="AA64" s="46"/>
      <c r="AB64" s="54">
        <f>SUM(AB55:AB63)</f>
        <v>0</v>
      </c>
      <c r="AC64" s="36">
        <f>SUM(AC55:AC63)</f>
        <v>0</v>
      </c>
      <c r="AD64" s="85"/>
      <c r="AE64" s="42">
        <f>SUM(AE55:AE63)</f>
        <v>63</v>
      </c>
      <c r="AF64" s="55">
        <f>SUM(AF55:AF63)</f>
        <v>12</v>
      </c>
      <c r="AG64" s="122"/>
      <c r="AH64" s="129"/>
    </row>
    <row r="65" spans="2:33" s="1" customFormat="1" ht="24.75" thickTop="1">
      <c r="B65" s="19" t="s">
        <v>22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2:33" s="1" customFormat="1">
      <c r="B66" s="19" t="s">
        <v>19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2:33" s="7" customFormat="1">
      <c r="B67" s="19" t="s">
        <v>20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2:33" s="7" customFormat="1" ht="24.75" thickBo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2:33" s="1" customFormat="1" ht="32.25" thickTop="1" thickBot="1">
      <c r="B69" s="65" t="s">
        <v>16</v>
      </c>
      <c r="C69" s="66"/>
      <c r="D69" s="67"/>
      <c r="E69" s="9"/>
      <c r="H69" s="68" t="s">
        <v>44</v>
      </c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70"/>
      <c r="W69" s="8"/>
      <c r="X69" s="8"/>
      <c r="Z69" s="10"/>
      <c r="AA69" s="10"/>
      <c r="AB69" s="10"/>
      <c r="AC69" s="10"/>
      <c r="AD69" s="10"/>
      <c r="AE69" s="10"/>
      <c r="AF69" s="10"/>
      <c r="AG69" s="19"/>
    </row>
    <row r="70" spans="2:33" s="1" customFormat="1" ht="8.25" customHeight="1" thickTop="1" thickBot="1">
      <c r="AB70" s="17"/>
      <c r="AC70" s="17"/>
      <c r="AD70" s="17"/>
      <c r="AE70" s="17"/>
      <c r="AF70" s="17"/>
      <c r="AG70" s="19"/>
    </row>
    <row r="71" spans="2:33" s="1" customFormat="1" ht="28.5" thickTop="1" thickBot="1">
      <c r="B71" s="65" t="s">
        <v>17</v>
      </c>
      <c r="C71" s="66"/>
      <c r="D71" s="67"/>
      <c r="E71" s="2"/>
      <c r="H71" s="68" t="s">
        <v>31</v>
      </c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70"/>
      <c r="W71" s="8"/>
      <c r="X71" s="8"/>
      <c r="Z71" s="123" t="s">
        <v>43</v>
      </c>
      <c r="AA71" s="124"/>
      <c r="AB71" s="124"/>
      <c r="AC71" s="124"/>
      <c r="AD71" s="124"/>
      <c r="AE71" s="124"/>
      <c r="AF71" s="125"/>
      <c r="AG71" s="19"/>
    </row>
    <row r="72" spans="2:33" s="1" customFormat="1" ht="5.45" customHeight="1" thickTop="1" thickBot="1">
      <c r="AG72" s="19"/>
    </row>
    <row r="73" spans="2:33" s="2" customFormat="1" ht="27.75" thickTop="1" thickBot="1">
      <c r="B73" s="65" t="s">
        <v>32</v>
      </c>
      <c r="C73" s="66"/>
      <c r="D73" s="37">
        <v>40</v>
      </c>
      <c r="E73" s="18"/>
      <c r="H73" s="18"/>
      <c r="I73" s="18"/>
      <c r="J73" s="18"/>
      <c r="K73" s="18"/>
      <c r="L73" s="18"/>
      <c r="M73" s="6"/>
      <c r="N73" s="1"/>
      <c r="O73" s="1"/>
      <c r="P73" s="18" t="s">
        <v>21</v>
      </c>
      <c r="Q73" s="18"/>
      <c r="R73" s="18"/>
      <c r="S73" s="18"/>
      <c r="T73" s="18"/>
      <c r="U73" s="18"/>
      <c r="V73" s="18"/>
      <c r="W73" s="18"/>
      <c r="X73" s="18"/>
      <c r="Y73" s="18"/>
      <c r="Z73" s="71" t="s">
        <v>35</v>
      </c>
      <c r="AA73" s="72"/>
      <c r="AB73" s="72"/>
      <c r="AC73" s="72"/>
      <c r="AD73" s="72"/>
      <c r="AE73" s="72"/>
      <c r="AF73" s="73"/>
      <c r="AG73" s="19"/>
    </row>
    <row r="74" spans="2:33" s="2" customFormat="1" ht="9" customHeight="1" thickTop="1">
      <c r="AG74" s="19"/>
    </row>
    <row r="75" spans="2:33" s="7" customFormat="1" ht="9" customHeight="1" thickBo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2:33" s="7" customFormat="1" ht="24.75" customHeight="1" thickTop="1" thickBot="1">
      <c r="B76" s="99" t="s">
        <v>37</v>
      </c>
      <c r="C76" s="100"/>
      <c r="D76" s="77" t="s">
        <v>0</v>
      </c>
      <c r="E76" s="80" t="s">
        <v>1</v>
      </c>
      <c r="F76" s="81" t="s">
        <v>2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21"/>
      <c r="AE76" s="77" t="s">
        <v>3</v>
      </c>
      <c r="AF76" s="77" t="s">
        <v>15</v>
      </c>
      <c r="AG76" s="5"/>
    </row>
    <row r="77" spans="2:33" s="1" customFormat="1" ht="24.75" customHeight="1" thickTop="1" thickBot="1">
      <c r="B77" s="101"/>
      <c r="C77" s="102"/>
      <c r="D77" s="78"/>
      <c r="E77" s="80"/>
      <c r="F77" s="81" t="s">
        <v>4</v>
      </c>
      <c r="G77" s="81"/>
      <c r="H77" s="81"/>
      <c r="I77" s="81"/>
      <c r="J77" s="81" t="s">
        <v>5</v>
      </c>
      <c r="K77" s="81"/>
      <c r="L77" s="81"/>
      <c r="M77" s="81"/>
      <c r="N77" s="81" t="s">
        <v>6</v>
      </c>
      <c r="O77" s="81"/>
      <c r="P77" s="81"/>
      <c r="Q77" s="81"/>
      <c r="R77" s="81" t="s">
        <v>7</v>
      </c>
      <c r="S77" s="81"/>
      <c r="T77" s="81"/>
      <c r="U77" s="81"/>
      <c r="V77" s="87" t="s">
        <v>8</v>
      </c>
      <c r="W77" s="88"/>
      <c r="X77" s="88"/>
      <c r="Y77" s="89"/>
      <c r="Z77" s="87" t="s">
        <v>9</v>
      </c>
      <c r="AA77" s="88"/>
      <c r="AB77" s="88"/>
      <c r="AC77" s="89"/>
      <c r="AD77" s="20"/>
      <c r="AE77" s="78"/>
      <c r="AF77" s="78"/>
      <c r="AG77" s="2"/>
    </row>
    <row r="78" spans="2:33" s="1" customFormat="1" ht="24.75" customHeight="1" thickTop="1" thickBot="1">
      <c r="B78" s="101"/>
      <c r="C78" s="102"/>
      <c r="D78" s="79"/>
      <c r="E78" s="80"/>
      <c r="F78" s="38" t="s">
        <v>10</v>
      </c>
      <c r="G78" s="38" t="s">
        <v>11</v>
      </c>
      <c r="H78" s="39" t="s">
        <v>12</v>
      </c>
      <c r="I78" s="38" t="s">
        <v>14</v>
      </c>
      <c r="J78" s="38" t="s">
        <v>10</v>
      </c>
      <c r="K78" s="38" t="s">
        <v>11</v>
      </c>
      <c r="L78" s="39" t="s">
        <v>12</v>
      </c>
      <c r="M78" s="38" t="s">
        <v>14</v>
      </c>
      <c r="N78" s="38" t="s">
        <v>10</v>
      </c>
      <c r="O78" s="38" t="s">
        <v>11</v>
      </c>
      <c r="P78" s="39" t="s">
        <v>12</v>
      </c>
      <c r="Q78" s="38" t="s">
        <v>14</v>
      </c>
      <c r="R78" s="38" t="s">
        <v>10</v>
      </c>
      <c r="S78" s="38" t="s">
        <v>11</v>
      </c>
      <c r="T78" s="39" t="s">
        <v>12</v>
      </c>
      <c r="U78" s="38" t="s">
        <v>14</v>
      </c>
      <c r="V78" s="38" t="s">
        <v>10</v>
      </c>
      <c r="W78" s="38" t="s">
        <v>11</v>
      </c>
      <c r="X78" s="39" t="s">
        <v>12</v>
      </c>
      <c r="Y78" s="38" t="s">
        <v>14</v>
      </c>
      <c r="Z78" s="38" t="s">
        <v>10</v>
      </c>
      <c r="AA78" s="38" t="s">
        <v>11</v>
      </c>
      <c r="AB78" s="39" t="s">
        <v>12</v>
      </c>
      <c r="AC78" s="38" t="s">
        <v>14</v>
      </c>
      <c r="AD78" s="20"/>
      <c r="AE78" s="79"/>
      <c r="AF78" s="79"/>
      <c r="AG78" s="2"/>
    </row>
    <row r="79" spans="2:33" s="1" customFormat="1" ht="24.75" customHeight="1" thickTop="1" thickBot="1">
      <c r="B79" s="103"/>
      <c r="C79" s="104"/>
      <c r="D79" s="57">
        <v>62</v>
      </c>
      <c r="E79" s="22" t="e">
        <f>E19+E40+#REF!</f>
        <v>#REF!</v>
      </c>
      <c r="F79" s="56">
        <v>57</v>
      </c>
      <c r="G79" s="24">
        <f t="shared" ref="G79:AD79" si="6">G$19+G$40</f>
        <v>0</v>
      </c>
      <c r="H79" s="58">
        <v>13</v>
      </c>
      <c r="I79" s="24">
        <f t="shared" si="6"/>
        <v>0</v>
      </c>
      <c r="J79" s="56">
        <v>52</v>
      </c>
      <c r="K79" s="24">
        <f t="shared" si="6"/>
        <v>0</v>
      </c>
      <c r="L79" s="58">
        <v>11</v>
      </c>
      <c r="M79" s="24">
        <f t="shared" si="6"/>
        <v>0</v>
      </c>
      <c r="N79" s="56">
        <v>76</v>
      </c>
      <c r="O79" s="24">
        <f t="shared" si="6"/>
        <v>0</v>
      </c>
      <c r="P79" s="58">
        <v>16</v>
      </c>
      <c r="Q79" s="24">
        <f t="shared" si="6"/>
        <v>0</v>
      </c>
      <c r="R79" s="56">
        <v>8</v>
      </c>
      <c r="S79" s="24">
        <f t="shared" si="6"/>
        <v>0</v>
      </c>
      <c r="T79" s="58">
        <v>0</v>
      </c>
      <c r="U79" s="24">
        <f t="shared" si="6"/>
        <v>0</v>
      </c>
      <c r="V79" s="56">
        <v>9</v>
      </c>
      <c r="W79" s="24">
        <f t="shared" si="6"/>
        <v>0</v>
      </c>
      <c r="X79" s="58">
        <v>1</v>
      </c>
      <c r="Y79" s="24">
        <f t="shared" si="6"/>
        <v>0</v>
      </c>
      <c r="Z79" s="56">
        <f>Z$19+Z$42</f>
        <v>0</v>
      </c>
      <c r="AA79" s="24">
        <f t="shared" si="6"/>
        <v>0</v>
      </c>
      <c r="AB79" s="58">
        <f>AB$19+AB$42</f>
        <v>0</v>
      </c>
      <c r="AC79" s="24">
        <f t="shared" si="6"/>
        <v>0</v>
      </c>
      <c r="AD79" s="24">
        <f t="shared" si="6"/>
        <v>0</v>
      </c>
      <c r="AE79" s="56">
        <f>SUM(F79:Z79)</f>
        <v>243</v>
      </c>
      <c r="AF79" s="59">
        <v>40</v>
      </c>
      <c r="AG79" s="2"/>
    </row>
    <row r="80" spans="2:33" s="1" customFormat="1" ht="24.75" thickBo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:33" s="1" customFormat="1" ht="22.5" customHeight="1" thickBot="1">
      <c r="B81" s="90" t="s">
        <v>38</v>
      </c>
      <c r="C81" s="91"/>
      <c r="D81" s="110" t="s">
        <v>0</v>
      </c>
      <c r="E81" s="113" t="s">
        <v>1</v>
      </c>
      <c r="F81" s="116" t="s">
        <v>23</v>
      </c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21"/>
      <c r="AE81" s="128" t="s">
        <v>27</v>
      </c>
      <c r="AF81" s="128"/>
      <c r="AG81" s="2"/>
    </row>
    <row r="82" spans="2:33" s="1" customFormat="1" ht="27.75" thickBot="1">
      <c r="B82" s="92"/>
      <c r="C82" s="93"/>
      <c r="D82" s="111"/>
      <c r="E82" s="114"/>
      <c r="F82" s="96" t="s">
        <v>24</v>
      </c>
      <c r="G82" s="97"/>
      <c r="H82" s="97"/>
      <c r="I82" s="97"/>
      <c r="J82" s="97"/>
      <c r="K82" s="97"/>
      <c r="L82" s="97"/>
      <c r="M82" s="98"/>
      <c r="N82" s="96" t="s">
        <v>25</v>
      </c>
      <c r="O82" s="97"/>
      <c r="P82" s="97"/>
      <c r="Q82" s="97"/>
      <c r="R82" s="97"/>
      <c r="S82" s="97"/>
      <c r="T82" s="97"/>
      <c r="U82" s="98"/>
      <c r="V82" s="96" t="s">
        <v>36</v>
      </c>
      <c r="W82" s="97"/>
      <c r="X82" s="97"/>
      <c r="Y82" s="97"/>
      <c r="Z82" s="97"/>
      <c r="AA82" s="97"/>
      <c r="AB82" s="97"/>
      <c r="AC82" s="98"/>
      <c r="AD82" s="27"/>
      <c r="AE82" s="28" t="s">
        <v>28</v>
      </c>
      <c r="AF82" s="26" t="s">
        <v>29</v>
      </c>
      <c r="AG82" s="2"/>
    </row>
    <row r="83" spans="2:33" s="1" customFormat="1" ht="24.75" thickBot="1">
      <c r="B83" s="92"/>
      <c r="C83" s="93"/>
      <c r="D83" s="112"/>
      <c r="E83" s="115"/>
      <c r="F83" s="105" t="s">
        <v>72</v>
      </c>
      <c r="G83" s="106"/>
      <c r="H83" s="106"/>
      <c r="I83" s="106"/>
      <c r="J83" s="106"/>
      <c r="K83" s="106"/>
      <c r="L83" s="106"/>
      <c r="M83" s="107"/>
      <c r="N83" s="105" t="s">
        <v>73</v>
      </c>
      <c r="O83" s="106"/>
      <c r="P83" s="106"/>
      <c r="Q83" s="106"/>
      <c r="R83" s="106"/>
      <c r="S83" s="106"/>
      <c r="T83" s="106"/>
      <c r="U83" s="107"/>
      <c r="V83" s="105" t="s">
        <v>36</v>
      </c>
      <c r="W83" s="106"/>
      <c r="X83" s="106"/>
      <c r="Y83" s="106"/>
      <c r="Z83" s="106"/>
      <c r="AA83" s="106"/>
      <c r="AB83" s="106"/>
      <c r="AC83" s="107"/>
      <c r="AD83" s="20"/>
      <c r="AE83" s="29">
        <f>AE79</f>
        <v>243</v>
      </c>
      <c r="AF83" s="30">
        <f>AF79</f>
        <v>40</v>
      </c>
      <c r="AG83" s="2"/>
    </row>
    <row r="84" spans="2:33" s="1" customFormat="1" ht="24.75" thickBot="1">
      <c r="B84" s="94"/>
      <c r="C84" s="95"/>
      <c r="D84" s="23" t="s">
        <v>26</v>
      </c>
      <c r="E84" s="22" t="e">
        <f>E25+E76+#REF!</f>
        <v>#VALUE!</v>
      </c>
      <c r="F84" s="108">
        <v>15</v>
      </c>
      <c r="G84" s="109"/>
      <c r="H84" s="109"/>
      <c r="I84" s="109"/>
      <c r="J84" s="109"/>
      <c r="K84" s="109"/>
      <c r="L84" s="109"/>
      <c r="M84" s="25"/>
      <c r="N84" s="119">
        <v>5</v>
      </c>
      <c r="O84" s="120"/>
      <c r="P84" s="120"/>
      <c r="Q84" s="120"/>
      <c r="R84" s="120"/>
      <c r="S84" s="120"/>
      <c r="T84" s="120"/>
      <c r="U84" s="25"/>
      <c r="V84" s="108" t="s">
        <v>36</v>
      </c>
      <c r="W84" s="109"/>
      <c r="X84" s="109"/>
      <c r="Y84" s="109"/>
      <c r="Z84" s="109"/>
      <c r="AA84" s="109"/>
      <c r="AB84" s="109"/>
      <c r="AC84" s="118"/>
      <c r="AD84" s="24">
        <f>AD$19+AD$40</f>
        <v>0</v>
      </c>
      <c r="AE84" s="126">
        <v>20</v>
      </c>
      <c r="AF84" s="127"/>
      <c r="AG84" s="2"/>
    </row>
    <row r="85" spans="2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</sheetData>
  <mergeCells count="103">
    <mergeCell ref="AG24:AG42"/>
    <mergeCell ref="AD32:AD42"/>
    <mergeCell ref="AE84:AF84"/>
    <mergeCell ref="Z73:AF73"/>
    <mergeCell ref="AE81:AF81"/>
    <mergeCell ref="AF76:AF78"/>
    <mergeCell ref="AE76:AE78"/>
    <mergeCell ref="V82:AC82"/>
    <mergeCell ref="F30:AC30"/>
    <mergeCell ref="AE30:AE32"/>
    <mergeCell ref="AF30:AF32"/>
    <mergeCell ref="F31:I31"/>
    <mergeCell ref="R31:U31"/>
    <mergeCell ref="AG46:AG64"/>
    <mergeCell ref="Z8:AC8"/>
    <mergeCell ref="F7:AC7"/>
    <mergeCell ref="F8:I8"/>
    <mergeCell ref="B71:D71"/>
    <mergeCell ref="H71:V71"/>
    <mergeCell ref="Z71:AF71"/>
    <mergeCell ref="B28:C28"/>
    <mergeCell ref="V31:Y31"/>
    <mergeCell ref="J31:M31"/>
    <mergeCell ref="N31:Q31"/>
    <mergeCell ref="Z31:AC31"/>
    <mergeCell ref="C30:C32"/>
    <mergeCell ref="B42:C42"/>
    <mergeCell ref="B69:D69"/>
    <mergeCell ref="H69:V69"/>
    <mergeCell ref="Z28:AF28"/>
    <mergeCell ref="B30:B32"/>
    <mergeCell ref="D30:D32"/>
    <mergeCell ref="E30:E32"/>
    <mergeCell ref="B24:D24"/>
    <mergeCell ref="H24:V24"/>
    <mergeCell ref="B26:D26"/>
    <mergeCell ref="H26:V26"/>
    <mergeCell ref="Z26:AF26"/>
    <mergeCell ref="B73:C73"/>
    <mergeCell ref="J77:M77"/>
    <mergeCell ref="R77:U77"/>
    <mergeCell ref="N77:Q77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D9:AD19"/>
    <mergeCell ref="B19:C19"/>
    <mergeCell ref="B7:B9"/>
    <mergeCell ref="V8:Y8"/>
    <mergeCell ref="B81:C84"/>
    <mergeCell ref="F82:M82"/>
    <mergeCell ref="N82:U82"/>
    <mergeCell ref="B76:C79"/>
    <mergeCell ref="F83:M83"/>
    <mergeCell ref="F84:L84"/>
    <mergeCell ref="D81:D83"/>
    <mergeCell ref="E81:E83"/>
    <mergeCell ref="F81:AC81"/>
    <mergeCell ref="V84:AC84"/>
    <mergeCell ref="V83:AC83"/>
    <mergeCell ref="D76:D78"/>
    <mergeCell ref="E76:E78"/>
    <mergeCell ref="F76:AC76"/>
    <mergeCell ref="F77:I77"/>
    <mergeCell ref="Z77:AC77"/>
    <mergeCell ref="V77:Y77"/>
    <mergeCell ref="N84:T84"/>
    <mergeCell ref="N83:U83"/>
    <mergeCell ref="B46:D46"/>
    <mergeCell ref="H46:V46"/>
    <mergeCell ref="B48:D48"/>
    <mergeCell ref="H48:V48"/>
    <mergeCell ref="Z48:AF48"/>
    <mergeCell ref="B50:C50"/>
    <mergeCell ref="Z50:AF50"/>
    <mergeCell ref="B52:B54"/>
    <mergeCell ref="C52:C54"/>
    <mergeCell ref="D52:D54"/>
    <mergeCell ref="E52:E54"/>
    <mergeCell ref="F52:AC52"/>
    <mergeCell ref="AE52:AE54"/>
    <mergeCell ref="AF52:AF54"/>
    <mergeCell ref="F53:I53"/>
    <mergeCell ref="AD54:AD64"/>
    <mergeCell ref="B64:C64"/>
    <mergeCell ref="J53:M53"/>
    <mergeCell ref="N53:Q53"/>
    <mergeCell ref="R53:U53"/>
    <mergeCell ref="V53:Y53"/>
    <mergeCell ref="Z53:AC5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السعيد البيلي</cp:lastModifiedBy>
  <cp:lastPrinted>2019-12-21T20:01:43Z</cp:lastPrinted>
  <dcterms:created xsi:type="dcterms:W3CDTF">1996-10-14T23:33:28Z</dcterms:created>
  <dcterms:modified xsi:type="dcterms:W3CDTF">2020-12-21T20:53:44Z</dcterms:modified>
</cp:coreProperties>
</file>