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25" windowHeight="10425"/>
  </bookViews>
  <sheets>
    <sheet name="رياضيات - 4ب - ف1 - للنشر" sheetId="23" r:id="rId1"/>
  </sheets>
  <calcPr calcId="145621"/>
</workbook>
</file>

<file path=xl/calcChain.xml><?xml version="1.0" encoding="utf-8"?>
<calcChain xmlns="http://schemas.openxmlformats.org/spreadsheetml/2006/main">
  <c r="AE77" i="23" l="1"/>
  <c r="AC81" i="23"/>
  <c r="AC82" i="23"/>
  <c r="AC83" i="23"/>
  <c r="AC84" i="23"/>
  <c r="AC85" i="23"/>
  <c r="AE79" i="23"/>
  <c r="AE80" i="23"/>
  <c r="AE81" i="23"/>
  <c r="AE82" i="23"/>
  <c r="AE83" i="23"/>
  <c r="AE84" i="23"/>
  <c r="AE85" i="23"/>
  <c r="AF84" i="23"/>
  <c r="AF79" i="23"/>
  <c r="AF80" i="23"/>
  <c r="AF85" i="23"/>
  <c r="AF83" i="23"/>
  <c r="AF82" i="23"/>
  <c r="AF81" i="23"/>
  <c r="K100" i="23" l="1"/>
  <c r="O100" i="23"/>
  <c r="S100" i="23"/>
  <c r="W100" i="23"/>
  <c r="AA100" i="23"/>
  <c r="G100" i="23"/>
  <c r="AB86" i="23"/>
  <c r="Z86" i="23"/>
  <c r="X86" i="23"/>
  <c r="V86" i="23"/>
  <c r="T86" i="23"/>
  <c r="R86" i="23"/>
  <c r="P86" i="23"/>
  <c r="N86" i="23"/>
  <c r="L86" i="23"/>
  <c r="J86" i="23"/>
  <c r="H86" i="23"/>
  <c r="F86" i="23"/>
  <c r="D86" i="23"/>
  <c r="Y86" i="23"/>
  <c r="AF78" i="23"/>
  <c r="AE78" i="23"/>
  <c r="AF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E86" i="23" l="1"/>
  <c r="I86" i="23"/>
  <c r="M86" i="23"/>
  <c r="Q86" i="23"/>
  <c r="U86" i="23"/>
  <c r="AF86" i="23"/>
  <c r="AE86" i="23"/>
  <c r="AC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X100" i="23" s="1"/>
  <c r="Q19" i="23"/>
  <c r="I19" i="23"/>
  <c r="AC15" i="23"/>
  <c r="P19" i="23"/>
  <c r="U19" i="23"/>
  <c r="T19" i="23"/>
  <c r="M19" i="23"/>
  <c r="L19" i="23"/>
  <c r="AE19" i="23"/>
  <c r="Q100" i="23" l="1"/>
  <c r="U100" i="23"/>
  <c r="H100" i="23"/>
  <c r="M100" i="23"/>
  <c r="R100" i="23"/>
  <c r="AB100" i="23"/>
  <c r="F100" i="23"/>
  <c r="V100" i="23"/>
  <c r="J100" i="23"/>
  <c r="Z100" i="23"/>
  <c r="L100" i="23"/>
  <c r="P100" i="23"/>
  <c r="AF100" i="23"/>
  <c r="AF104" i="23" s="1"/>
  <c r="I100" i="23"/>
  <c r="T100" i="23"/>
  <c r="N100" i="23"/>
  <c r="Y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<sst xmlns="http://schemas.openxmlformats.org/spreadsheetml/2006/main" count="290" uniqueCount="83">
  <si>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</si>
  <si>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</si>
  <si>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</si>
  <si>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</si>
  <si>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</si>
  <si>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</si>
  <si>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</si>
  <si>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</si>
  <si>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</si>
  <si>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</si>
  <si>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</si>
  <si>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</si>
  <si>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</si>
  <si>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</si>
  <si>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</si>
  <si>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</si>
  <si>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</si>
  <si>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</si>
  <si>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</si>
  <si>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</si>
  <si>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</si>
  <si>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</si>
  <si>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</si>
  <si>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</si>
  <si>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</si>
  <si>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</si>
  <si>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</si>
  <si>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</si>
  <si>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</si>
  <si>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</si>
  <si>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</si>
  <si>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</si>
  <si>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</si>
  <si>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</si>
  <si>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ترتيب الأعداد</t>
  </si>
  <si>
    <t>استقصاء حل المسألة</t>
  </si>
  <si>
    <t>مدارس البنات</t>
  </si>
  <si>
    <t>الطرح مع وجود الأصفار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</si>
  <si>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</si>
  <si>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</si>
  <si>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</si>
  <si>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Cambria"/>
        <family val="1"/>
        <scheme val="major"/>
      </rPr>
      <t>بع</t>
    </r>
    <r>
      <rPr>
        <b/>
        <sz val="14"/>
        <rFont val="Cambria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</si>
  <si>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</si>
  <si>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Cambria"/>
        <family val="1"/>
        <scheme val="major"/>
      </rPr>
      <t>ربع</t>
    </r>
    <r>
      <rPr>
        <b/>
        <sz val="14"/>
        <rFont val="Cambria"/>
        <family val="1"/>
        <scheme val="major"/>
      </rPr>
      <t xml:space="preserve"> درجة لكل فقرة)</t>
    </r>
  </si>
  <si>
    <t>10 درجات</t>
  </si>
  <si>
    <t>القيمة المنزلية والأنماط الجبرية</t>
  </si>
  <si>
    <t>القيمة المنزلية والنماذج</t>
  </si>
  <si>
    <t>القيمة المنزلية ضمن الألوف</t>
  </si>
  <si>
    <t>القيمة المنزلية ضمن عشرات الألوف</t>
  </si>
  <si>
    <t>مقارنة الأعداد</t>
  </si>
  <si>
    <t>التقريب إلى أقرب عشرة وإلى أقرب مئة</t>
  </si>
  <si>
    <t>التقريب إلى أقرب ألف</t>
  </si>
  <si>
    <t>الجبر : خصائص الجمع</t>
  </si>
  <si>
    <t>جمع الأعداد المكونة من رقمين</t>
  </si>
  <si>
    <t>جمع الأعداد المكونة من ثلاثة أرقام</t>
  </si>
  <si>
    <t>طرح الأعداد المكونة من رقمين</t>
  </si>
  <si>
    <t>تقدير نواتج الطرح</t>
  </si>
  <si>
    <t>طرح الأعداد المكونة من 3 أرقام مع إعادة التجميع</t>
  </si>
  <si>
    <t>معنى الضرب</t>
  </si>
  <si>
    <t>الشبكات وعملية الضرب</t>
  </si>
  <si>
    <t>الضرب : جدول 2</t>
  </si>
  <si>
    <t>الضرب جدول 4</t>
  </si>
  <si>
    <t>الضرب جدول 5</t>
  </si>
  <si>
    <t>الضرب جدول 10</t>
  </si>
  <si>
    <t>الضرب جدول 3</t>
  </si>
  <si>
    <t>الضرب جدول 6</t>
  </si>
  <si>
    <t>الضرب جدول 7</t>
  </si>
  <si>
    <t>الضرب جدول 8</t>
  </si>
  <si>
    <t>الضرب جدول 9</t>
  </si>
  <si>
    <t>الجبر : الخاصية التجميعية</t>
  </si>
  <si>
    <t>الضرب في الصفر والضرب في الواحد</t>
  </si>
  <si>
    <t>تحديد العملية المناسبة</t>
  </si>
  <si>
    <t>مهارة حل المسألة</t>
  </si>
  <si>
    <t>تقدير نواتج الجمع</t>
  </si>
  <si>
    <t>مهارة حل المسألة ( الجواب الدقيق أم التقديري )</t>
  </si>
  <si>
    <t>مهارة حل المسألة ( معقولية الجواب )</t>
  </si>
  <si>
    <t>مهارة حل المسألة بالضرب</t>
  </si>
  <si>
    <t>خطة حل المسألة ( البحث عن نمط )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</si>
  <si>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الثالث  الابتدائي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</si>
  <si>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الرياضيات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الثالث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</si>
  <si>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الابتدائي</t>
    </r>
  </si>
  <si>
    <t>إعداد أ.منيرة سعود السراني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</si>
  <si>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الثاث </t>
    </r>
    <r>
      <rPr>
        <b/>
        <sz val="13"/>
        <color indexed="17"/>
        <rFont val="Arial"/>
        <family val="2"/>
      </rPr>
      <t>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</si>
</sst>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FF0000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theme="6" tint="-0.499984740745262"/>
      <name val="Cambria"/>
      <family val="1"/>
      <scheme val="major"/>
    </font>
    <font>
      <b/>
      <sz val="10"/>
      <color theme="1"/>
      <name val="Tahoma"/>
      <family val="2"/>
    </font>
    <font>
      <b/>
      <sz val="10"/>
      <color theme="1"/>
      <name val="Simplified Arabic"/>
      <family val="1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15" applyNumberFormat="0" applyAlignment="0" applyProtection="0"/>
    <xf numFmtId="0" fontId="58" fillId="17" borderId="16" applyNumberFormat="0" applyAlignment="0" applyProtection="0"/>
    <xf numFmtId="0" fontId="59" fillId="17" borderId="15" applyNumberFormat="0" applyAlignment="0" applyProtection="0"/>
    <xf numFmtId="0" fontId="60" fillId="0" borderId="17" applyNumberFormat="0" applyFill="0" applyAlignment="0" applyProtection="0"/>
    <xf numFmtId="0" fontId="61" fillId="18" borderId="18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10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8" fillId="3" borderId="8" xfId="0" applyNumberFormat="1" applyFont="1" applyFill="1" applyBorder="1" applyAlignment="1" applyProtection="1">
      <alignment horizontal="center" vertical="center" readingOrder="2"/>
    </xf>
    <xf numFmtId="0" fontId="34" fillId="3" borderId="8" xfId="0" applyNumberFormat="1" applyFont="1" applyFill="1" applyBorder="1" applyAlignment="1" applyProtection="1">
      <alignment horizontal="center" vertical="center" readingOrder="2"/>
    </xf>
    <xf numFmtId="1" fontId="39" fillId="0" borderId="8" xfId="0" applyNumberFormat="1" applyFont="1" applyFill="1" applyBorder="1" applyAlignment="1" applyProtection="1">
      <alignment horizontal="center" vertical="center" readingOrder="2"/>
    </xf>
    <xf numFmtId="2" fontId="40" fillId="3" borderId="8" xfId="0" applyNumberFormat="1" applyFont="1" applyFill="1" applyBorder="1" applyAlignment="1" applyProtection="1">
      <alignment horizontal="center" vertical="center" readingOrder="2"/>
    </xf>
    <xf numFmtId="1" fontId="41" fillId="3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readingOrder="2"/>
    </xf>
    <xf numFmtId="2" fontId="34" fillId="4" borderId="8" xfId="0" applyNumberFormat="1" applyFont="1" applyFill="1" applyBorder="1" applyAlignment="1" applyProtection="1">
      <alignment horizontal="center" vertical="center" readingOrder="2"/>
    </xf>
    <xf numFmtId="0" fontId="4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1" fontId="34" fillId="12" borderId="8" xfId="0" applyNumberFormat="1" applyFont="1" applyFill="1" applyBorder="1" applyAlignment="1" applyProtection="1">
      <alignment horizontal="center" vertical="center" readingOrder="2"/>
    </xf>
    <xf numFmtId="1" fontId="39" fillId="12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8" xfId="0" applyNumberFormat="1" applyFont="1" applyFill="1" applyBorder="1" applyAlignment="1" applyProtection="1">
      <alignment horizontal="center" vertical="center" readingOrder="2"/>
    </xf>
    <xf numFmtId="2" fontId="45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7" fillId="0" borderId="8" xfId="0" applyNumberFormat="1" applyFont="1" applyFill="1" applyBorder="1" applyAlignment="1" applyProtection="1">
      <alignment vertical="center" readingOrder="2"/>
    </xf>
    <xf numFmtId="0" fontId="19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8" xfId="0" applyNumberFormat="1" applyFont="1" applyFill="1" applyBorder="1" applyAlignment="1" applyProtection="1">
      <alignment horizontal="center" vertical="center" wrapText="1" readingOrder="2"/>
    </xf>
    <xf numFmtId="0" fontId="18" fillId="7" borderId="8" xfId="0" applyNumberFormat="1" applyFont="1" applyFill="1" applyBorder="1" applyAlignment="1" applyProtection="1">
      <alignment horizontal="center" vertical="center" wrapText="1" readingOrder="2"/>
    </xf>
    <xf numFmtId="1" fontId="18" fillId="8" borderId="8" xfId="0" applyNumberFormat="1" applyFont="1" applyFill="1" applyBorder="1" applyAlignment="1" applyProtection="1">
      <alignment horizontal="center" vertical="center" wrapText="1" readingOrder="2"/>
    </xf>
    <xf numFmtId="1" fontId="18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6" fillId="12" borderId="8" xfId="3" applyFont="1" applyFill="1" applyBorder="1" applyAlignment="1">
      <alignment horizontal="center" vertical="center"/>
    </xf>
    <xf numFmtId="0" fontId="67" fillId="44" borderId="5" xfId="0" applyNumberFormat="1" applyFont="1" applyFill="1" applyBorder="1" applyAlignment="1" applyProtection="1">
      <alignment horizontal="center" vertical="center" readingOrder="2"/>
    </xf>
    <xf numFmtId="0" fontId="67" fillId="44" borderId="6" xfId="0" applyNumberFormat="1" applyFont="1" applyFill="1" applyBorder="1" applyAlignment="1" applyProtection="1">
      <alignment horizontal="center" vertical="center" readingOrder="2"/>
    </xf>
    <xf numFmtId="0" fontId="67" fillId="44" borderId="7" xfId="0" applyNumberFormat="1" applyFont="1" applyFill="1" applyBorder="1" applyAlignment="1" applyProtection="1">
      <alignment horizontal="center" vertical="center" readingOrder="2"/>
    </xf>
    <xf numFmtId="0" fontId="4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4" fillId="11" borderId="8" xfId="0" applyNumberFormat="1" applyFont="1" applyFill="1" applyBorder="1" applyAlignment="1" applyProtection="1">
      <alignment horizontal="center" vertical="center" readingOrder="2"/>
    </xf>
    <xf numFmtId="0" fontId="4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 readingOrder="2"/>
    </xf>
    <xf numFmtId="1" fontId="18" fillId="8" borderId="8" xfId="0" applyNumberFormat="1" applyFont="1" applyFill="1" applyBorder="1" applyAlignment="1" applyProtection="1">
      <alignment horizontal="center" vertical="center" wrapText="1" readingOrder="2"/>
    </xf>
    <xf numFmtId="0" fontId="4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8" fillId="10" borderId="8" xfId="0" applyNumberFormat="1" applyFont="1" applyFill="1" applyBorder="1" applyAlignment="1" applyProtection="1">
      <alignment horizontal="center" vertical="center" wrapText="1" readingOrder="2"/>
    </xf>
    <xf numFmtId="0" fontId="4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8" xfId="0" applyNumberFormat="1" applyFont="1" applyFill="1" applyBorder="1" applyAlignment="1" applyProtection="1">
      <alignment horizontal="center" vertical="center" wrapText="1" readingOrder="2"/>
    </xf>
    <xf numFmtId="0" fontId="34" fillId="9" borderId="8" xfId="0" applyNumberFormat="1" applyFont="1" applyFill="1" applyBorder="1" applyAlignment="1" applyProtection="1">
      <alignment horizontal="center" vertical="center" wrapText="1" readingOrder="2"/>
    </xf>
    <xf numFmtId="0" fontId="37" fillId="0" borderId="8" xfId="0" applyNumberFormat="1" applyFont="1" applyFill="1" applyBorder="1" applyAlignment="1" applyProtection="1">
      <alignment horizontal="center" vertical="center" readingOrder="2"/>
    </xf>
    <xf numFmtId="0" fontId="69" fillId="0" borderId="21" xfId="0" applyFont="1" applyBorder="1" applyAlignment="1">
      <alignment horizontal="center" wrapText="1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7" fillId="10" borderId="6" xfId="0" applyNumberFormat="1" applyFont="1" applyFill="1" applyBorder="1" applyAlignment="1" applyProtection="1">
      <alignment horizontal="center" vertical="center" readingOrder="2"/>
    </xf>
    <xf numFmtId="0" fontId="37" fillId="10" borderId="7" xfId="0" applyNumberFormat="1" applyFont="1" applyFill="1" applyBorder="1" applyAlignment="1" applyProtection="1">
      <alignment horizontal="center" vertical="center" readingOrder="2"/>
    </xf>
    <xf numFmtId="0" fontId="44" fillId="12" borderId="5" xfId="0" applyNumberFormat="1" applyFont="1" applyFill="1" applyBorder="1" applyAlignment="1" applyProtection="1">
      <alignment horizontal="center" vertical="center" readingOrder="2"/>
    </xf>
    <xf numFmtId="0" fontId="44" fillId="12" borderId="6" xfId="0" applyNumberFormat="1" applyFont="1" applyFill="1" applyBorder="1" applyAlignment="1" applyProtection="1">
      <alignment horizontal="center" vertical="center" readingOrder="2"/>
    </xf>
    <xf numFmtId="0" fontId="44" fillId="12" borderId="7" xfId="0" applyNumberFormat="1" applyFont="1" applyFill="1" applyBorder="1" applyAlignment="1" applyProtection="1">
      <alignment horizontal="center" vertical="center" readingOrder="2"/>
    </xf>
    <xf numFmtId="0" fontId="13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  <xf numFmtId="0" fontId="34" fillId="11" borderId="9" xfId="0" applyNumberFormat="1" applyFont="1" applyFill="1" applyBorder="1" applyAlignment="1" applyProtection="1">
      <alignment horizontal="center" vertical="center" readingOrder="2"/>
    </xf>
    <xf numFmtId="0" fontId="34" fillId="11" borderId="10" xfId="0" applyNumberFormat="1" applyFont="1" applyFill="1" applyBorder="1" applyAlignment="1" applyProtection="1">
      <alignment horizontal="center" vertical="center" readingOrder="2"/>
    </xf>
    <xf numFmtId="0" fontId="34" fillId="11" borderId="11" xfId="0" applyNumberFormat="1" applyFont="1" applyFill="1" applyBorder="1" applyAlignment="1" applyProtection="1">
      <alignment horizontal="center" vertical="center" readingOrder="2"/>
    </xf>
    <xf numFmtId="0" fontId="70" fillId="0" borderId="21" xfId="0" applyFont="1" applyBorder="1" applyAlignment="1">
      <alignment horizontal="center" wrapText="1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xmlns="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xmlns="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xmlns="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xmlns="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96"/>
  <sheetViews>
    <sheetView rightToLeft="1" tabSelected="1" topLeftCell="A109" zoomScale="85" zoomScaleNormal="85" workbookViewId="0">
      <selection activeCell="AE126" sqref="AE126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5" t="s">
        <v>16</v>
      </c>
      <c r="C1" s="76"/>
      <c r="D1" s="77"/>
      <c r="E1" s="8"/>
      <c r="H1" s="78" t="s">
        <v>80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"/>
      <c r="X1" s="7"/>
      <c r="Z1" s="9"/>
      <c r="AA1" s="9"/>
      <c r="AB1" s="9"/>
      <c r="AC1" s="9"/>
      <c r="AD1" s="9"/>
      <c r="AE1" s="9"/>
      <c r="AF1" s="9"/>
      <c r="AG1" s="84"/>
    </row>
    <row r="2" spans="1:139" s="1" customFormat="1" ht="8.25" customHeight="1" thickTop="1" thickBot="1">
      <c r="AB2" s="16"/>
      <c r="AC2" s="16"/>
      <c r="AD2" s="16"/>
      <c r="AE2" s="16"/>
      <c r="AF2" s="16"/>
      <c r="AG2" s="84"/>
    </row>
    <row r="3" spans="1:139" s="1" customFormat="1" ht="28.5" thickTop="1" thickBot="1">
      <c r="B3" s="75" t="s">
        <v>17</v>
      </c>
      <c r="C3" s="76"/>
      <c r="D3" s="77"/>
      <c r="E3" s="2"/>
      <c r="H3" s="78" t="s">
        <v>29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"/>
      <c r="X3" s="7"/>
      <c r="Z3" s="81" t="s">
        <v>81</v>
      </c>
      <c r="AA3" s="82"/>
      <c r="AB3" s="82"/>
      <c r="AC3" s="82"/>
      <c r="AD3" s="82"/>
      <c r="AE3" s="82"/>
      <c r="AF3" s="83"/>
      <c r="AG3" s="84"/>
    </row>
    <row r="4" spans="1:139" s="1" customFormat="1" ht="5.45" customHeight="1" thickTop="1" thickBot="1">
      <c r="AG4" s="84"/>
    </row>
    <row r="5" spans="1:139" s="2" customFormat="1" ht="27.75" thickTop="1" thickBot="1">
      <c r="B5" s="75" t="s">
        <v>30</v>
      </c>
      <c r="C5" s="76"/>
      <c r="D5" s="26">
        <v>40</v>
      </c>
      <c r="E5" s="17"/>
      <c r="H5" s="17"/>
      <c r="I5" s="17"/>
      <c r="J5" s="17"/>
      <c r="K5" s="17"/>
      <c r="M5" s="56"/>
      <c r="N5" s="59" t="s">
        <v>36</v>
      </c>
      <c r="O5" s="60"/>
      <c r="P5" s="61"/>
      <c r="Q5" s="56"/>
      <c r="R5" s="17"/>
      <c r="S5" s="17"/>
      <c r="T5" s="17"/>
      <c r="U5" s="17"/>
      <c r="V5" s="17"/>
      <c r="W5" s="17"/>
      <c r="X5" s="17"/>
      <c r="Y5" s="17"/>
      <c r="Z5" s="81" t="s">
        <v>28</v>
      </c>
      <c r="AA5" s="82"/>
      <c r="AB5" s="82"/>
      <c r="AC5" s="82"/>
      <c r="AD5" s="82"/>
      <c r="AE5" s="82"/>
      <c r="AF5" s="83"/>
      <c r="AG5" s="84"/>
    </row>
    <row r="6" spans="1:139" s="2" customFormat="1" ht="9" customHeight="1" thickTop="1" thickBot="1">
      <c r="AG6" s="84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70" t="s">
        <v>0</v>
      </c>
      <c r="E7" s="73" t="s">
        <v>1</v>
      </c>
      <c r="F7" s="65" t="s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9"/>
      <c r="AE7" s="62" t="s">
        <v>3</v>
      </c>
      <c r="AF7" s="62" t="s">
        <v>15</v>
      </c>
      <c r="AG7" s="8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8"/>
      <c r="C8" s="68"/>
      <c r="D8" s="71"/>
      <c r="E8" s="73"/>
      <c r="F8" s="65" t="s">
        <v>4</v>
      </c>
      <c r="G8" s="65"/>
      <c r="H8" s="65"/>
      <c r="I8" s="65"/>
      <c r="J8" s="65" t="s">
        <v>5</v>
      </c>
      <c r="K8" s="65"/>
      <c r="L8" s="65"/>
      <c r="M8" s="65"/>
      <c r="N8" s="65" t="s">
        <v>6</v>
      </c>
      <c r="O8" s="65"/>
      <c r="P8" s="65"/>
      <c r="Q8" s="65"/>
      <c r="R8" s="65" t="s">
        <v>7</v>
      </c>
      <c r="S8" s="65"/>
      <c r="T8" s="65"/>
      <c r="U8" s="65"/>
      <c r="V8" s="65" t="s">
        <v>8</v>
      </c>
      <c r="W8" s="65"/>
      <c r="X8" s="65"/>
      <c r="Y8" s="65"/>
      <c r="Z8" s="65" t="s">
        <v>9</v>
      </c>
      <c r="AA8" s="65"/>
      <c r="AB8" s="65"/>
      <c r="AC8" s="65"/>
      <c r="AD8" s="19"/>
      <c r="AE8" s="63"/>
      <c r="AF8" s="63"/>
      <c r="AG8" s="8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9"/>
      <c r="C9" s="69"/>
      <c r="D9" s="72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6"/>
      <c r="AE9" s="64"/>
      <c r="AF9" s="64"/>
      <c r="AG9" s="8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1" t="s">
        <v>45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6"/>
      <c r="AE10" s="21">
        <f>F10+J10+N10+R10+V10+Z10</f>
        <v>15</v>
      </c>
      <c r="AF10" s="30">
        <f>H10+L10+P10+T10+X10+AB10</f>
        <v>2</v>
      </c>
      <c r="AG10" s="8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1" t="s">
        <v>72</v>
      </c>
      <c r="D11" s="31">
        <v>1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6"/>
      <c r="AE11" s="21">
        <f>F11+J11+N11+R11+V11+Z11</f>
        <v>9</v>
      </c>
      <c r="AF11" s="30">
        <f>H11+L11+P11+T11+X11+AB11</f>
        <v>2</v>
      </c>
      <c r="AG11" s="8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1" t="s">
        <v>46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6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1" t="s">
        <v>47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6"/>
      <c r="AE13" s="21">
        <f t="shared" si="0"/>
        <v>7</v>
      </c>
      <c r="AF13" s="30">
        <f t="shared" si="1"/>
        <v>2</v>
      </c>
      <c r="AG13" s="8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7" thickTop="1" thickBot="1">
      <c r="B14" s="31">
        <v>5</v>
      </c>
      <c r="C14" s="91" t="s">
        <v>48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6"/>
      <c r="AE14" s="21">
        <f t="shared" si="0"/>
        <v>3</v>
      </c>
      <c r="AF14" s="30">
        <f t="shared" si="1"/>
        <v>1</v>
      </c>
      <c r="AG14" s="8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91" t="s">
        <v>49</v>
      </c>
      <c r="D15" s="31"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6"/>
      <c r="AE15" s="21">
        <f>F15+J15+N15+R15+V15+Z15</f>
        <v>13</v>
      </c>
      <c r="AF15" s="30">
        <f t="shared" si="1"/>
        <v>2</v>
      </c>
      <c r="AG15" s="8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91" t="s">
        <v>34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6"/>
      <c r="AE16" s="21">
        <f t="shared" si="0"/>
        <v>8</v>
      </c>
      <c r="AF16" s="30">
        <f t="shared" si="1"/>
        <v>2</v>
      </c>
      <c r="AG16" s="8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7" thickTop="1" thickBot="1">
      <c r="B17" s="30">
        <v>8</v>
      </c>
      <c r="C17" s="91" t="s">
        <v>50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6"/>
      <c r="AE17" s="21">
        <f t="shared" si="0"/>
        <v>9</v>
      </c>
      <c r="AF17" s="30">
        <f t="shared" si="1"/>
        <v>2</v>
      </c>
      <c r="AG17" s="8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91" t="s">
        <v>51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6"/>
      <c r="AE18" s="21">
        <f>F18+J18+N18+R18+V18+Z18</f>
        <v>11</v>
      </c>
      <c r="AF18" s="30">
        <f t="shared" si="1"/>
        <v>1</v>
      </c>
      <c r="AG18" s="8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58" t="s">
        <v>13</v>
      </c>
      <c r="C19" s="58"/>
      <c r="D19" s="40">
        <f>SUM(D10:D18)</f>
        <v>12</v>
      </c>
      <c r="E19" s="33">
        <f>SUM(E10:E18)</f>
        <v>0.5</v>
      </c>
      <c r="F19" s="38">
        <f>SUM(F10:F18)</f>
        <v>15</v>
      </c>
      <c r="G19" s="33"/>
      <c r="H19" s="41">
        <f>SUM(H10:H18)</f>
        <v>3</v>
      </c>
      <c r="I19" s="34">
        <f>SUM(I10:I18)</f>
        <v>0</v>
      </c>
      <c r="J19" s="39">
        <f>SUM(J10:J18)</f>
        <v>21</v>
      </c>
      <c r="K19" s="33"/>
      <c r="L19" s="41">
        <f>SUM(L10:L18)</f>
        <v>3</v>
      </c>
      <c r="M19" s="35">
        <f>SUM(M10:M18)</f>
        <v>0</v>
      </c>
      <c r="N19" s="39">
        <f>SUM(N10:N18)</f>
        <v>22</v>
      </c>
      <c r="O19" s="33"/>
      <c r="P19" s="41">
        <f>SUM(P10:P18)</f>
        <v>6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8</v>
      </c>
      <c r="W19" s="33"/>
      <c r="X19" s="41">
        <f>SUM(X10:X18)</f>
        <v>0</v>
      </c>
      <c r="Y19" s="37">
        <f>SUM(Y10:Y18)</f>
        <v>0</v>
      </c>
      <c r="Z19" s="39">
        <f>SUM(Z10:Z18)</f>
        <v>6</v>
      </c>
      <c r="AA19" s="33"/>
      <c r="AB19" s="41">
        <f>SUM(AB10:AB18)</f>
        <v>1</v>
      </c>
      <c r="AC19" s="25">
        <f>SUM(AC10:AC18)</f>
        <v>0</v>
      </c>
      <c r="AD19" s="66"/>
      <c r="AE19" s="32">
        <f>SUM(AE10:AE18)</f>
        <v>81</v>
      </c>
      <c r="AF19" s="42">
        <f>SUM(AF10:AF18)</f>
        <v>15</v>
      </c>
      <c r="AG19" s="85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5" t="s">
        <v>16</v>
      </c>
      <c r="C24" s="76"/>
      <c r="D24" s="77"/>
      <c r="E24" s="8"/>
      <c r="H24" s="78" t="s">
        <v>80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"/>
      <c r="X24" s="7"/>
      <c r="Z24" s="9"/>
      <c r="AA24" s="9"/>
      <c r="AB24" s="9"/>
      <c r="AC24" s="9"/>
      <c r="AD24" s="9"/>
      <c r="AE24" s="9"/>
      <c r="AF24" s="9"/>
      <c r="AG24" s="84"/>
    </row>
    <row r="25" spans="1:139" s="1" customFormat="1" ht="8.25" customHeight="1" thickTop="1" thickBot="1">
      <c r="AB25" s="16"/>
      <c r="AC25" s="16"/>
      <c r="AD25" s="16"/>
      <c r="AE25" s="16"/>
      <c r="AF25" s="16"/>
      <c r="AG25" s="84"/>
    </row>
    <row r="26" spans="1:139" s="1" customFormat="1" ht="28.5" thickTop="1" thickBot="1">
      <c r="B26" s="75" t="s">
        <v>17</v>
      </c>
      <c r="C26" s="76"/>
      <c r="D26" s="77"/>
      <c r="E26" s="2"/>
      <c r="H26" s="78" t="s">
        <v>29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"/>
      <c r="X26" s="7"/>
      <c r="Z26" s="81" t="s">
        <v>81</v>
      </c>
      <c r="AA26" s="82"/>
      <c r="AB26" s="82"/>
      <c r="AC26" s="82"/>
      <c r="AD26" s="82"/>
      <c r="AE26" s="82"/>
      <c r="AF26" s="83"/>
      <c r="AG26" s="84"/>
    </row>
    <row r="27" spans="1:139" s="1" customFormat="1" ht="5.45" customHeight="1" thickTop="1" thickBot="1">
      <c r="AG27" s="84"/>
    </row>
    <row r="28" spans="1:139" s="2" customFormat="1" ht="27.75" thickTop="1" thickBot="1">
      <c r="B28" s="75" t="s">
        <v>30</v>
      </c>
      <c r="C28" s="76"/>
      <c r="D28" s="26">
        <v>40</v>
      </c>
      <c r="E28" s="17"/>
      <c r="H28" s="17"/>
      <c r="I28" s="17"/>
      <c r="J28" s="17"/>
      <c r="K28" s="17"/>
      <c r="M28" s="56"/>
      <c r="N28" s="59" t="s">
        <v>36</v>
      </c>
      <c r="O28" s="60"/>
      <c r="P28" s="61"/>
      <c r="Q28" s="56"/>
      <c r="R28" s="17"/>
      <c r="S28" s="17"/>
      <c r="T28" s="17"/>
      <c r="U28" s="17"/>
      <c r="V28" s="17"/>
      <c r="W28" s="17"/>
      <c r="X28" s="17"/>
      <c r="Y28" s="17"/>
      <c r="Z28" s="81" t="s">
        <v>32</v>
      </c>
      <c r="AA28" s="82"/>
      <c r="AB28" s="82"/>
      <c r="AC28" s="82"/>
      <c r="AD28" s="82"/>
      <c r="AE28" s="82"/>
      <c r="AF28" s="83"/>
      <c r="AG28" s="84"/>
    </row>
    <row r="29" spans="1:139" s="2" customFormat="1" ht="9" customHeight="1" thickTop="1" thickBot="1">
      <c r="AG29" s="84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70" t="s">
        <v>0</v>
      </c>
      <c r="E30" s="73" t="s">
        <v>1</v>
      </c>
      <c r="F30" s="65" t="s">
        <v>2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19"/>
      <c r="AE30" s="62" t="s">
        <v>3</v>
      </c>
      <c r="AF30" s="62" t="s">
        <v>15</v>
      </c>
      <c r="AG30" s="8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68"/>
      <c r="C31" s="68"/>
      <c r="D31" s="71"/>
      <c r="E31" s="73"/>
      <c r="F31" s="65" t="s">
        <v>4</v>
      </c>
      <c r="G31" s="65"/>
      <c r="H31" s="65"/>
      <c r="I31" s="65"/>
      <c r="J31" s="65" t="s">
        <v>5</v>
      </c>
      <c r="K31" s="65"/>
      <c r="L31" s="65"/>
      <c r="M31" s="65"/>
      <c r="N31" s="65" t="s">
        <v>6</v>
      </c>
      <c r="O31" s="65"/>
      <c r="P31" s="65"/>
      <c r="Q31" s="65"/>
      <c r="R31" s="65" t="s">
        <v>7</v>
      </c>
      <c r="S31" s="65"/>
      <c r="T31" s="65"/>
      <c r="U31" s="65"/>
      <c r="V31" s="65" t="s">
        <v>8</v>
      </c>
      <c r="W31" s="65"/>
      <c r="X31" s="65"/>
      <c r="Y31" s="65"/>
      <c r="Z31" s="65" t="s">
        <v>9</v>
      </c>
      <c r="AA31" s="65"/>
      <c r="AB31" s="65"/>
      <c r="AC31" s="65"/>
      <c r="AD31" s="19"/>
      <c r="AE31" s="63"/>
      <c r="AF31" s="63"/>
      <c r="AG31" s="8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69"/>
      <c r="C32" s="69"/>
      <c r="D32" s="72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6"/>
      <c r="AE32" s="64"/>
      <c r="AF32" s="64"/>
      <c r="AG32" s="8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109" t="s">
        <v>52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66"/>
      <c r="AE33" s="21">
        <f>F33+J33+N33+R33+V33+Z33</f>
        <v>9</v>
      </c>
      <c r="AF33" s="30">
        <f>H33+L33+P33+T33+X33+AB33</f>
        <v>1</v>
      </c>
      <c r="AG33" s="8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109" t="s">
        <v>73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6"/>
      <c r="AE34" s="21">
        <f>F34+J34+N34+R34+V34+Z34</f>
        <v>4</v>
      </c>
      <c r="AF34" s="30">
        <f>H34+L34+P34+T34+X34+AB34</f>
        <v>2</v>
      </c>
      <c r="AG34" s="8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109" t="s">
        <v>74</v>
      </c>
      <c r="D35" s="31"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6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109" t="s">
        <v>53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6"/>
      <c r="AE36" s="21">
        <f t="shared" si="2"/>
        <v>6</v>
      </c>
      <c r="AF36" s="30">
        <f t="shared" si="3"/>
        <v>1</v>
      </c>
      <c r="AG36" s="8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109" t="s">
        <v>54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6"/>
      <c r="AE37" s="21">
        <f t="shared" si="2"/>
        <v>9</v>
      </c>
      <c r="AF37" s="30">
        <f t="shared" si="3"/>
        <v>0</v>
      </c>
      <c r="AG37" s="8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109" t="s">
        <v>55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66"/>
      <c r="AE38" s="21">
        <f>F38+J38+N38+R38+V38+Z38</f>
        <v>7</v>
      </c>
      <c r="AF38" s="30">
        <f t="shared" si="3"/>
        <v>1</v>
      </c>
      <c r="AG38" s="8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109" t="s">
        <v>56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66"/>
      <c r="AE39" s="21">
        <f t="shared" si="2"/>
        <v>3</v>
      </c>
      <c r="AF39" s="30">
        <f t="shared" si="3"/>
        <v>0</v>
      </c>
      <c r="AG39" s="8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109" t="s">
        <v>75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66"/>
      <c r="AE40" s="21">
        <f t="shared" si="2"/>
        <v>3</v>
      </c>
      <c r="AF40" s="30">
        <f t="shared" si="3"/>
        <v>0</v>
      </c>
      <c r="AG40" s="8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43.5" thickTop="1" thickBot="1">
      <c r="B41" s="31">
        <v>18</v>
      </c>
      <c r="C41" s="109" t="s">
        <v>57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66"/>
      <c r="AE41" s="21">
        <f>F41+J41+N41+R41+V41+Z41</f>
        <v>9</v>
      </c>
      <c r="AF41" s="30">
        <f t="shared" si="3"/>
        <v>1</v>
      </c>
      <c r="AG41" s="8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58" t="s">
        <v>13</v>
      </c>
      <c r="C42" s="58"/>
      <c r="D42" s="40">
        <f>SUM(D33:D41)</f>
        <v>10</v>
      </c>
      <c r="E42" s="33">
        <f>SUM(E33:E41)</f>
        <v>0.5</v>
      </c>
      <c r="F42" s="38">
        <f>SUM(F33:F41)</f>
        <v>12</v>
      </c>
      <c r="G42" s="33"/>
      <c r="H42" s="41">
        <f>SUM(H33:H41)</f>
        <v>2</v>
      </c>
      <c r="I42" s="34">
        <f>SUM(I33:I41)</f>
        <v>0</v>
      </c>
      <c r="J42" s="39">
        <f>SUM(J33:J41)</f>
        <v>13</v>
      </c>
      <c r="K42" s="33"/>
      <c r="L42" s="41">
        <f>SUM(L33:L41)</f>
        <v>2</v>
      </c>
      <c r="M42" s="35">
        <f>SUM(M33:M41)</f>
        <v>0</v>
      </c>
      <c r="N42" s="39">
        <f>SUM(N33:N41)</f>
        <v>14</v>
      </c>
      <c r="O42" s="33"/>
      <c r="P42" s="41">
        <f>SUM(P33:P41)</f>
        <v>2</v>
      </c>
      <c r="Q42" s="35">
        <f>SUM(Q33:Q41)</f>
        <v>0</v>
      </c>
      <c r="R42" s="39">
        <f>SUM(R33:R41)</f>
        <v>7</v>
      </c>
      <c r="S42" s="33"/>
      <c r="T42" s="41">
        <f>SUM(T33:T41)</f>
        <v>1</v>
      </c>
      <c r="U42" s="36">
        <f>SUM(U33:U41)</f>
        <v>0</v>
      </c>
      <c r="V42" s="39">
        <f>SUM(V33:V41)</f>
        <v>5</v>
      </c>
      <c r="W42" s="33"/>
      <c r="X42" s="41">
        <f>SUM(X33:X41)</f>
        <v>0</v>
      </c>
      <c r="Y42" s="37">
        <f>SUM(Y33:Y41)</f>
        <v>0</v>
      </c>
      <c r="Z42" s="39">
        <f>SUM(Z33:Z41)</f>
        <v>4</v>
      </c>
      <c r="AA42" s="33"/>
      <c r="AB42" s="41">
        <f>SUM(AB33:AB41)</f>
        <v>0</v>
      </c>
      <c r="AC42" s="25">
        <f>SUM(AC33:AC41)</f>
        <v>0</v>
      </c>
      <c r="AD42" s="66"/>
      <c r="AE42" s="21">
        <f>F42+J42+N42+R42+V42+Z42</f>
        <v>55</v>
      </c>
      <c r="AF42" s="42">
        <f>SUM(AF33:AF41)</f>
        <v>7</v>
      </c>
      <c r="AG42" s="85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5" t="s">
        <v>16</v>
      </c>
      <c r="C46" s="76"/>
      <c r="D46" s="77"/>
      <c r="E46" s="8"/>
      <c r="F46" s="1"/>
      <c r="G46" s="1"/>
      <c r="H46" s="78" t="s">
        <v>80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5" t="s">
        <v>17</v>
      </c>
      <c r="C48" s="76"/>
      <c r="D48" s="77"/>
      <c r="E48" s="2"/>
      <c r="F48" s="1"/>
      <c r="G48" s="1"/>
      <c r="H48" s="78" t="s">
        <v>29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"/>
      <c r="X48" s="7"/>
      <c r="Y48" s="1"/>
      <c r="Z48" s="81" t="s">
        <v>81</v>
      </c>
      <c r="AA48" s="82"/>
      <c r="AB48" s="82"/>
      <c r="AC48" s="82"/>
      <c r="AD48" s="82"/>
      <c r="AE48" s="82"/>
      <c r="AF48" s="83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5" t="s">
        <v>30</v>
      </c>
      <c r="C50" s="76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59" t="s">
        <v>36</v>
      </c>
      <c r="O50" s="60"/>
      <c r="P50" s="61"/>
      <c r="Q50" s="56"/>
      <c r="R50" s="17"/>
      <c r="S50" s="17"/>
      <c r="T50" s="17"/>
      <c r="U50" s="17"/>
      <c r="V50" s="17"/>
      <c r="W50" s="17"/>
      <c r="X50" s="17"/>
      <c r="Y50" s="17"/>
      <c r="Z50" s="81" t="s">
        <v>33</v>
      </c>
      <c r="AA50" s="82"/>
      <c r="AB50" s="82"/>
      <c r="AC50" s="82"/>
      <c r="AD50" s="82"/>
      <c r="AE50" s="82"/>
      <c r="AF50" s="83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67" t="s">
        <v>18</v>
      </c>
      <c r="C52" s="67" t="s">
        <v>31</v>
      </c>
      <c r="D52" s="70" t="s">
        <v>0</v>
      </c>
      <c r="E52" s="73" t="s">
        <v>1</v>
      </c>
      <c r="F52" s="65" t="s">
        <v>2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19"/>
      <c r="AE52" s="62" t="s">
        <v>3</v>
      </c>
      <c r="AF52" s="62" t="s">
        <v>15</v>
      </c>
      <c r="AG52" s="18"/>
    </row>
    <row r="53" spans="2:33" s="6" customFormat="1" ht="25.5" thickTop="1" thickBot="1">
      <c r="B53" s="68"/>
      <c r="C53" s="68"/>
      <c r="D53" s="71"/>
      <c r="E53" s="73"/>
      <c r="F53" s="65" t="s">
        <v>4</v>
      </c>
      <c r="G53" s="65"/>
      <c r="H53" s="65"/>
      <c r="I53" s="65"/>
      <c r="J53" s="65" t="s">
        <v>5</v>
      </c>
      <c r="K53" s="65"/>
      <c r="L53" s="65"/>
      <c r="M53" s="65"/>
      <c r="N53" s="65" t="s">
        <v>6</v>
      </c>
      <c r="O53" s="65"/>
      <c r="P53" s="65"/>
      <c r="Q53" s="65"/>
      <c r="R53" s="65" t="s">
        <v>7</v>
      </c>
      <c r="S53" s="65"/>
      <c r="T53" s="65"/>
      <c r="U53" s="65"/>
      <c r="V53" s="65" t="s">
        <v>8</v>
      </c>
      <c r="W53" s="65"/>
      <c r="X53" s="65"/>
      <c r="Y53" s="65"/>
      <c r="Z53" s="65" t="s">
        <v>9</v>
      </c>
      <c r="AA53" s="65"/>
      <c r="AB53" s="65"/>
      <c r="AC53" s="65"/>
      <c r="AD53" s="19"/>
      <c r="AE53" s="63"/>
      <c r="AF53" s="63"/>
      <c r="AG53" s="18"/>
    </row>
    <row r="54" spans="2:33" s="6" customFormat="1" ht="25.5" thickTop="1" thickBot="1">
      <c r="B54" s="69"/>
      <c r="C54" s="69"/>
      <c r="D54" s="72"/>
      <c r="E54" s="73"/>
      <c r="F54" s="43" t="s">
        <v>10</v>
      </c>
      <c r="G54" s="43" t="s">
        <v>11</v>
      </c>
      <c r="H54" s="28" t="s">
        <v>12</v>
      </c>
      <c r="I54" s="43" t="s">
        <v>14</v>
      </c>
      <c r="J54" s="43" t="s">
        <v>10</v>
      </c>
      <c r="K54" s="43" t="s">
        <v>11</v>
      </c>
      <c r="L54" s="28" t="s">
        <v>12</v>
      </c>
      <c r="M54" s="43" t="s">
        <v>14</v>
      </c>
      <c r="N54" s="43" t="s">
        <v>10</v>
      </c>
      <c r="O54" s="43" t="s">
        <v>11</v>
      </c>
      <c r="P54" s="28" t="s">
        <v>12</v>
      </c>
      <c r="Q54" s="43" t="s">
        <v>14</v>
      </c>
      <c r="R54" s="43" t="s">
        <v>10</v>
      </c>
      <c r="S54" s="43" t="s">
        <v>11</v>
      </c>
      <c r="T54" s="28" t="s">
        <v>12</v>
      </c>
      <c r="U54" s="43" t="s">
        <v>14</v>
      </c>
      <c r="V54" s="43" t="s">
        <v>10</v>
      </c>
      <c r="W54" s="43" t="s">
        <v>11</v>
      </c>
      <c r="X54" s="28" t="s">
        <v>12</v>
      </c>
      <c r="Y54" s="43" t="s">
        <v>14</v>
      </c>
      <c r="Z54" s="43" t="s">
        <v>10</v>
      </c>
      <c r="AA54" s="43" t="s">
        <v>11</v>
      </c>
      <c r="AB54" s="28" t="s">
        <v>12</v>
      </c>
      <c r="AC54" s="43" t="s">
        <v>14</v>
      </c>
      <c r="AD54" s="66"/>
      <c r="AE54" s="64"/>
      <c r="AF54" s="64"/>
      <c r="AG54" s="18"/>
    </row>
    <row r="55" spans="2:33" s="6" customFormat="1" ht="25.5" thickTop="1" thickBot="1">
      <c r="B55" s="31">
        <v>19</v>
      </c>
      <c r="C55" s="109" t="s">
        <v>37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66"/>
      <c r="AE55" s="21">
        <f>F55+J55+N55+R55+V55+Z55</f>
        <v>10</v>
      </c>
      <c r="AF55" s="30">
        <f>H55+L55+P55+T55+X55+AB55</f>
        <v>1</v>
      </c>
      <c r="AG55" s="18"/>
    </row>
    <row r="56" spans="2:33" s="6" customFormat="1" ht="25.5" thickTop="1" thickBot="1">
      <c r="B56" s="30">
        <v>20</v>
      </c>
      <c r="C56" s="109" t="s">
        <v>58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66"/>
      <c r="AE56" s="21">
        <f>F56+J56+N56+R56+V56+Z56</f>
        <v>9</v>
      </c>
      <c r="AF56" s="30">
        <f>H56+L56+P56+T56+X56+AB56</f>
        <v>1</v>
      </c>
      <c r="AG56" s="18"/>
    </row>
    <row r="57" spans="2:33" s="6" customFormat="1" ht="25.5" thickTop="1" thickBot="1">
      <c r="B57" s="31">
        <v>21</v>
      </c>
      <c r="C57" s="109" t="s">
        <v>59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66"/>
      <c r="AE57" s="21">
        <f t="shared" ref="AE57:AE59" si="4">F57+J57+N57+R57+V57+Z57</f>
        <v>8</v>
      </c>
      <c r="AF57" s="30">
        <f t="shared" ref="AF57:AF63" si="5">H57+L57+P57+T57+X57+AB57</f>
        <v>0</v>
      </c>
      <c r="AG57" s="18"/>
    </row>
    <row r="58" spans="2:33" s="6" customFormat="1" ht="25.5" thickTop="1" thickBot="1">
      <c r="B58" s="30">
        <v>22</v>
      </c>
      <c r="C58" s="109" t="s">
        <v>60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66"/>
      <c r="AE58" s="21">
        <f t="shared" si="4"/>
        <v>6</v>
      </c>
      <c r="AF58" s="30">
        <f t="shared" si="5"/>
        <v>1</v>
      </c>
      <c r="AG58" s="18"/>
    </row>
    <row r="59" spans="2:33" s="6" customFormat="1" ht="25.5" thickTop="1" thickBot="1">
      <c r="B59" s="31">
        <v>23</v>
      </c>
      <c r="C59" s="109" t="s">
        <v>61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66"/>
      <c r="AE59" s="21">
        <f t="shared" si="4"/>
        <v>5</v>
      </c>
      <c r="AF59" s="30">
        <f t="shared" si="5"/>
        <v>1</v>
      </c>
      <c r="AG59" s="18"/>
    </row>
    <row r="60" spans="2:33" s="6" customFormat="1" ht="25.5" thickTop="1" thickBot="1">
      <c r="B60" s="30">
        <v>24</v>
      </c>
      <c r="C60" s="109" t="s">
        <v>76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66"/>
      <c r="AE60" s="21">
        <f>F60+J60+N60+R60+V60+Z60</f>
        <v>10</v>
      </c>
      <c r="AF60" s="30">
        <f t="shared" si="5"/>
        <v>1</v>
      </c>
      <c r="AG60" s="18"/>
    </row>
    <row r="61" spans="2:33" s="6" customFormat="1" ht="25.5" thickTop="1" thickBot="1">
      <c r="B61" s="31">
        <v>25</v>
      </c>
      <c r="C61" s="109" t="s">
        <v>62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66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109" t="s">
        <v>63</v>
      </c>
      <c r="D62" s="31">
        <v>1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66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109" t="s">
        <v>35</v>
      </c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66"/>
      <c r="AE63" s="21">
        <f>F63+J63+N63+R63+V63+Z63</f>
        <v>10</v>
      </c>
      <c r="AF63" s="30">
        <f t="shared" si="5"/>
        <v>1</v>
      </c>
      <c r="AG63" s="18"/>
    </row>
    <row r="64" spans="2:33" s="6" customFormat="1" ht="25.5" thickTop="1" thickBot="1">
      <c r="B64" s="58" t="s">
        <v>13</v>
      </c>
      <c r="C64" s="58"/>
      <c r="D64" s="40">
        <f>SUM(D55:D63)</f>
        <v>9</v>
      </c>
      <c r="E64" s="33">
        <f>SUM(E55:E63)</f>
        <v>0.5</v>
      </c>
      <c r="F64" s="38">
        <f>SUM(F55:F63)</f>
        <v>14</v>
      </c>
      <c r="G64" s="33"/>
      <c r="H64" s="41">
        <f>SUM(H55:H63)</f>
        <v>1</v>
      </c>
      <c r="I64" s="34">
        <f>SUM(I55:I63)</f>
        <v>0</v>
      </c>
      <c r="J64" s="39">
        <f>SUM(J55:J63)</f>
        <v>16</v>
      </c>
      <c r="K64" s="33"/>
      <c r="L64" s="41">
        <f>SUM(L55:L63)</f>
        <v>2</v>
      </c>
      <c r="M64" s="35">
        <f>SUM(M55:M63)</f>
        <v>0</v>
      </c>
      <c r="N64" s="39">
        <f>SUM(N55:N63)</f>
        <v>21</v>
      </c>
      <c r="O64" s="33"/>
      <c r="P64" s="41">
        <f>SUM(P55:P63)</f>
        <v>4</v>
      </c>
      <c r="Q64" s="35">
        <f>SUM(Q55:Q63)</f>
        <v>0</v>
      </c>
      <c r="R64" s="39">
        <f>SUM(R55:R63)</f>
        <v>8</v>
      </c>
      <c r="S64" s="33"/>
      <c r="T64" s="41">
        <f>SUM(T55:T63)</f>
        <v>1</v>
      </c>
      <c r="U64" s="36">
        <f>SUM(U55:U63)</f>
        <v>0</v>
      </c>
      <c r="V64" s="39">
        <f>SUM(V55:V63)</f>
        <v>8</v>
      </c>
      <c r="W64" s="33"/>
      <c r="X64" s="41">
        <f>SUM(X55:X63)</f>
        <v>0</v>
      </c>
      <c r="Y64" s="37">
        <f>SUM(Y55:Y63)</f>
        <v>0</v>
      </c>
      <c r="Z64" s="39">
        <f>SUM(Z55:Z63)</f>
        <v>4</v>
      </c>
      <c r="AA64" s="33"/>
      <c r="AB64" s="41">
        <f>SUM(AB55:AB63)</f>
        <v>0</v>
      </c>
      <c r="AC64" s="25">
        <f>SUM(AC55:AC63)</f>
        <v>0</v>
      </c>
      <c r="AD64" s="66"/>
      <c r="AE64" s="21">
        <f>F64+J64+N64+R64+V64+Z64</f>
        <v>71</v>
      </c>
      <c r="AF64" s="42">
        <f>SUM(AF55:AF63)</f>
        <v>8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5" t="s">
        <v>16</v>
      </c>
      <c r="C68" s="76"/>
      <c r="D68" s="77"/>
      <c r="E68" s="8"/>
      <c r="F68" s="1"/>
      <c r="G68" s="1"/>
      <c r="H68" s="78" t="s">
        <v>82</v>
      </c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0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5" t="s">
        <v>17</v>
      </c>
      <c r="C70" s="76"/>
      <c r="D70" s="77"/>
      <c r="E70" s="2"/>
      <c r="F70" s="1"/>
      <c r="G70" s="1"/>
      <c r="H70" s="78" t="s">
        <v>29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  <c r="W70" s="7"/>
      <c r="X70" s="7"/>
      <c r="Y70" s="1"/>
      <c r="Z70" s="81" t="s">
        <v>81</v>
      </c>
      <c r="AA70" s="82"/>
      <c r="AB70" s="82"/>
      <c r="AC70" s="82"/>
      <c r="AD70" s="82"/>
      <c r="AE70" s="82"/>
      <c r="AF70" s="83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5" t="s">
        <v>30</v>
      </c>
      <c r="C72" s="76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6"/>
      <c r="N72" s="59" t="s">
        <v>36</v>
      </c>
      <c r="O72" s="60"/>
      <c r="P72" s="61"/>
      <c r="Q72" s="56"/>
      <c r="R72" s="17"/>
      <c r="S72" s="17"/>
      <c r="T72" s="17"/>
      <c r="U72" s="17"/>
      <c r="V72" s="17"/>
      <c r="W72" s="17"/>
      <c r="X72" s="17"/>
      <c r="Y72" s="17"/>
      <c r="Z72" s="81" t="s">
        <v>38</v>
      </c>
      <c r="AA72" s="82"/>
      <c r="AB72" s="82"/>
      <c r="AC72" s="82"/>
      <c r="AD72" s="82"/>
      <c r="AE72" s="82"/>
      <c r="AF72" s="83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67" t="s">
        <v>18</v>
      </c>
      <c r="C74" s="67" t="s">
        <v>31</v>
      </c>
      <c r="D74" s="70" t="s">
        <v>0</v>
      </c>
      <c r="E74" s="73" t="s">
        <v>1</v>
      </c>
      <c r="F74" s="65" t="s">
        <v>2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19"/>
      <c r="AE74" s="62" t="s">
        <v>3</v>
      </c>
      <c r="AF74" s="62" t="s">
        <v>15</v>
      </c>
      <c r="AG74" s="18"/>
    </row>
    <row r="75" spans="2:33" s="6" customFormat="1" ht="25.5" thickTop="1" thickBot="1">
      <c r="B75" s="68"/>
      <c r="C75" s="68"/>
      <c r="D75" s="71"/>
      <c r="E75" s="73"/>
      <c r="F75" s="65" t="s">
        <v>4</v>
      </c>
      <c r="G75" s="65"/>
      <c r="H75" s="65"/>
      <c r="I75" s="65"/>
      <c r="J75" s="65" t="s">
        <v>5</v>
      </c>
      <c r="K75" s="65"/>
      <c r="L75" s="65"/>
      <c r="M75" s="65"/>
      <c r="N75" s="65" t="s">
        <v>6</v>
      </c>
      <c r="O75" s="65"/>
      <c r="P75" s="65"/>
      <c r="Q75" s="65"/>
      <c r="R75" s="65" t="s">
        <v>7</v>
      </c>
      <c r="S75" s="65"/>
      <c r="T75" s="65"/>
      <c r="U75" s="65"/>
      <c r="V75" s="65" t="s">
        <v>8</v>
      </c>
      <c r="W75" s="65"/>
      <c r="X75" s="65"/>
      <c r="Y75" s="65"/>
      <c r="Z75" s="65" t="s">
        <v>9</v>
      </c>
      <c r="AA75" s="65"/>
      <c r="AB75" s="65"/>
      <c r="AC75" s="65"/>
      <c r="AD75" s="19"/>
      <c r="AE75" s="63"/>
      <c r="AF75" s="63"/>
      <c r="AG75" s="18"/>
    </row>
    <row r="76" spans="2:33" s="6" customFormat="1" ht="25.5" thickTop="1" thickBot="1">
      <c r="B76" s="69"/>
      <c r="C76" s="69"/>
      <c r="D76" s="72"/>
      <c r="E76" s="73"/>
      <c r="F76" s="43" t="s">
        <v>10</v>
      </c>
      <c r="G76" s="43" t="s">
        <v>11</v>
      </c>
      <c r="H76" s="28" t="s">
        <v>12</v>
      </c>
      <c r="I76" s="43" t="s">
        <v>14</v>
      </c>
      <c r="J76" s="43" t="s">
        <v>10</v>
      </c>
      <c r="K76" s="43" t="s">
        <v>11</v>
      </c>
      <c r="L76" s="28" t="s">
        <v>12</v>
      </c>
      <c r="M76" s="43" t="s">
        <v>14</v>
      </c>
      <c r="N76" s="43" t="s">
        <v>10</v>
      </c>
      <c r="O76" s="43" t="s">
        <v>11</v>
      </c>
      <c r="P76" s="28" t="s">
        <v>12</v>
      </c>
      <c r="Q76" s="43" t="s">
        <v>14</v>
      </c>
      <c r="R76" s="43" t="s">
        <v>10</v>
      </c>
      <c r="S76" s="43" t="s">
        <v>11</v>
      </c>
      <c r="T76" s="28" t="s">
        <v>12</v>
      </c>
      <c r="U76" s="43" t="s">
        <v>14</v>
      </c>
      <c r="V76" s="43" t="s">
        <v>10</v>
      </c>
      <c r="W76" s="43" t="s">
        <v>11</v>
      </c>
      <c r="X76" s="28" t="s">
        <v>12</v>
      </c>
      <c r="Y76" s="43" t="s">
        <v>14</v>
      </c>
      <c r="Z76" s="43" t="s">
        <v>10</v>
      </c>
      <c r="AA76" s="43" t="s">
        <v>11</v>
      </c>
      <c r="AB76" s="28" t="s">
        <v>12</v>
      </c>
      <c r="AC76" s="43" t="s">
        <v>14</v>
      </c>
      <c r="AD76" s="106"/>
      <c r="AE76" s="64"/>
      <c r="AF76" s="64"/>
      <c r="AG76" s="18"/>
    </row>
    <row r="77" spans="2:33" s="6" customFormat="1" ht="25.5" thickTop="1" thickBot="1">
      <c r="B77" s="31">
        <v>28</v>
      </c>
      <c r="C77" s="109" t="s">
        <v>64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107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109" t="s">
        <v>65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107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109" t="s">
        <v>77</v>
      </c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107"/>
      <c r="AE79" s="21">
        <f>F79+J79+N79+R79+V79+Z79</f>
        <v>7</v>
      </c>
      <c r="AF79" s="30">
        <f>H79+L79+P79+T79+X79+AB79</f>
        <v>1</v>
      </c>
      <c r="AG79" s="18"/>
    </row>
    <row r="80" spans="2:33" s="6" customFormat="1" ht="25.5" thickTop="1" thickBot="1">
      <c r="B80" s="30">
        <v>31</v>
      </c>
      <c r="C80" s="109" t="s">
        <v>66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107"/>
      <c r="AE80" s="21">
        <f>F80+J80+N80+R80+V80+Z80</f>
        <v>7</v>
      </c>
      <c r="AF80" s="30">
        <f>H80+L80+P80+T80+X80+AB80</f>
        <v>1</v>
      </c>
      <c r="AG80" s="18"/>
    </row>
    <row r="81" spans="2:33" s="6" customFormat="1" ht="25.5" thickTop="1" thickBot="1">
      <c r="B81" s="31">
        <v>32</v>
      </c>
      <c r="C81" s="109" t="s">
        <v>67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107"/>
      <c r="AE81" s="21">
        <f>F81+J81+N81+R81+V81+Z81</f>
        <v>4</v>
      </c>
      <c r="AF81" s="30">
        <f>H81+L81+P81+T81+X81+AB81</f>
        <v>1</v>
      </c>
      <c r="AG81" s="18"/>
    </row>
    <row r="82" spans="2:33" s="6" customFormat="1" ht="25.5" thickTop="1" thickBot="1">
      <c r="B82" s="30">
        <v>33</v>
      </c>
      <c r="C82" s="109" t="s">
        <v>68</v>
      </c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107"/>
      <c r="AE82" s="21">
        <f>F82+J82+N82+R82+V82+Z82</f>
        <v>6</v>
      </c>
      <c r="AF82" s="30">
        <f>H82+L82+P82+T82+X82+AB82</f>
        <v>2</v>
      </c>
      <c r="AG82" s="18"/>
    </row>
    <row r="83" spans="2:33" s="6" customFormat="1" ht="25.5" thickTop="1" thickBot="1">
      <c r="B83" s="31">
        <v>34</v>
      </c>
      <c r="C83" s="109" t="s">
        <v>69</v>
      </c>
      <c r="D83" s="31">
        <v>1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107"/>
      <c r="AE83" s="21">
        <f>F83+J83+N83+R83+V83+Z83</f>
        <v>6</v>
      </c>
      <c r="AF83" s="30">
        <f>H83+L83+P83+T83+X83+AB83</f>
        <v>1</v>
      </c>
      <c r="AG83" s="18"/>
    </row>
    <row r="84" spans="2:33" s="6" customFormat="1" ht="25.5" thickTop="1" thickBot="1">
      <c r="B84" s="30">
        <v>35</v>
      </c>
      <c r="C84" s="109" t="s">
        <v>70</v>
      </c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107"/>
      <c r="AE84" s="21">
        <f>F84+J84+N84+R84+V84+Z84</f>
        <v>9</v>
      </c>
      <c r="AF84" s="30">
        <f>H84+L84+P84+T84+X84+AB84</f>
        <v>1</v>
      </c>
      <c r="AG84" s="18"/>
    </row>
    <row r="85" spans="2:33" s="6" customFormat="1" ht="25.5" thickTop="1" thickBot="1">
      <c r="B85" s="31">
        <v>36</v>
      </c>
      <c r="C85" s="109" t="s">
        <v>71</v>
      </c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1</v>
      </c>
      <c r="Y85" s="23">
        <v>0</v>
      </c>
      <c r="Z85" s="24">
        <v>1</v>
      </c>
      <c r="AA85" s="24">
        <v>0</v>
      </c>
      <c r="AB85" s="29">
        <v>0</v>
      </c>
      <c r="AC85" s="23">
        <f>AB85</f>
        <v>0</v>
      </c>
      <c r="AD85" s="107"/>
      <c r="AE85" s="21">
        <f>F85+J85+N85+R85+V85+Z85</f>
        <v>5</v>
      </c>
      <c r="AF85" s="30">
        <f>H85+L85+P85+T85+X85+AB85</f>
        <v>1</v>
      </c>
      <c r="AG85" s="18"/>
    </row>
    <row r="86" spans="2:33" s="6" customFormat="1" ht="25.5" thickTop="1" thickBot="1">
      <c r="B86" s="104" t="s">
        <v>13</v>
      </c>
      <c r="C86" s="105"/>
      <c r="D86" s="40">
        <f>SUM(D77:D85)</f>
        <v>9</v>
      </c>
      <c r="E86" s="33">
        <f>SUM(E77:E85)</f>
        <v>0.5</v>
      </c>
      <c r="F86" s="38">
        <f>SUM(F77:F85)</f>
        <v>14</v>
      </c>
      <c r="G86" s="33"/>
      <c r="H86" s="41">
        <f>SUM(H77:H85)</f>
        <v>2</v>
      </c>
      <c r="I86" s="34">
        <f>SUM(I77:I85)</f>
        <v>0</v>
      </c>
      <c r="J86" s="39">
        <f>SUM(J77:J85)</f>
        <v>11</v>
      </c>
      <c r="K86" s="33"/>
      <c r="L86" s="41">
        <f>SUM(L77:L85)</f>
        <v>2</v>
      </c>
      <c r="M86" s="35">
        <f>SUM(M77:M85)</f>
        <v>0</v>
      </c>
      <c r="N86" s="39">
        <f>SUM(N77:N85)</f>
        <v>15</v>
      </c>
      <c r="O86" s="33"/>
      <c r="P86" s="41">
        <f>SUM(P77:P85)</f>
        <v>5</v>
      </c>
      <c r="Q86" s="35">
        <f>SUM(Q77:Q85)</f>
        <v>0</v>
      </c>
      <c r="R86" s="39">
        <f>SUM(R77:R85)</f>
        <v>7</v>
      </c>
      <c r="S86" s="33"/>
      <c r="T86" s="41">
        <f>SUM(T77:T85)</f>
        <v>0</v>
      </c>
      <c r="U86" s="36">
        <f>SUM(U77:U85)</f>
        <v>0</v>
      </c>
      <c r="V86" s="39">
        <f>SUM(V77:V85)</f>
        <v>7</v>
      </c>
      <c r="W86" s="33"/>
      <c r="X86" s="41">
        <f>SUM(X77:X85)</f>
        <v>1</v>
      </c>
      <c r="Y86" s="37">
        <f>SUM(Y77:Y85)</f>
        <v>0</v>
      </c>
      <c r="Z86" s="39">
        <f>SUM(Z77:Z85)</f>
        <v>3</v>
      </c>
      <c r="AA86" s="33"/>
      <c r="AB86" s="41">
        <f>SUM(AB77:AB85)</f>
        <v>0</v>
      </c>
      <c r="AC86" s="25">
        <f>SUM(AC77:AC85)</f>
        <v>0</v>
      </c>
      <c r="AD86" s="108"/>
      <c r="AE86" s="21">
        <f>F86+J86+N86+R86+V86+Z86</f>
        <v>57</v>
      </c>
      <c r="AF86" s="42">
        <f>SUM(AF77:AF85)</f>
        <v>10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5" t="s">
        <v>16</v>
      </c>
      <c r="C90" s="76"/>
      <c r="D90" s="77"/>
      <c r="E90" s="8"/>
      <c r="H90" s="78" t="s">
        <v>80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5" t="s">
        <v>17</v>
      </c>
      <c r="C92" s="76"/>
      <c r="D92" s="77"/>
      <c r="E92" s="2"/>
      <c r="H92" s="78" t="s">
        <v>29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/>
      <c r="W92" s="7"/>
      <c r="X92" s="7"/>
      <c r="Z92" s="81" t="s">
        <v>81</v>
      </c>
      <c r="AA92" s="82"/>
      <c r="AB92" s="82"/>
      <c r="AC92" s="82"/>
      <c r="AD92" s="82"/>
      <c r="AE92" s="82"/>
      <c r="AF92" s="83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5" t="s">
        <v>30</v>
      </c>
      <c r="C94" s="77"/>
      <c r="D94" s="26">
        <v>40</v>
      </c>
      <c r="E94" s="17"/>
      <c r="H94" s="17"/>
      <c r="I94" s="17"/>
      <c r="J94" s="17"/>
      <c r="K94" s="17"/>
      <c r="M94" s="56"/>
      <c r="N94" s="59" t="s">
        <v>36</v>
      </c>
      <c r="O94" s="60"/>
      <c r="P94" s="61"/>
      <c r="Q94" s="56"/>
      <c r="R94" s="17"/>
      <c r="S94" s="17"/>
      <c r="T94" s="17"/>
      <c r="U94" s="17"/>
      <c r="V94" s="17"/>
      <c r="W94" s="17"/>
      <c r="X94" s="17"/>
      <c r="Y94" s="17"/>
      <c r="Z94" s="81" t="s">
        <v>39</v>
      </c>
      <c r="AA94" s="82"/>
      <c r="AB94" s="82"/>
      <c r="AC94" s="82"/>
      <c r="AD94" s="82"/>
      <c r="AE94" s="82"/>
      <c r="AF94" s="83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98" t="s">
        <v>78</v>
      </c>
      <c r="C97" s="99"/>
      <c r="D97" s="87" t="s">
        <v>0</v>
      </c>
      <c r="E97" s="73" t="s">
        <v>1</v>
      </c>
      <c r="F97" s="95" t="s">
        <v>2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7"/>
      <c r="AD97" s="44"/>
      <c r="AE97" s="87" t="s">
        <v>3</v>
      </c>
      <c r="AF97" s="87" t="s">
        <v>15</v>
      </c>
      <c r="AG97" s="5"/>
    </row>
    <row r="98" spans="2:33" s="1" customFormat="1" ht="24.75" customHeight="1" thickTop="1" thickBot="1">
      <c r="B98" s="100"/>
      <c r="C98" s="101"/>
      <c r="D98" s="87"/>
      <c r="E98" s="73"/>
      <c r="F98" s="65" t="s">
        <v>4</v>
      </c>
      <c r="G98" s="65"/>
      <c r="H98" s="65"/>
      <c r="I98" s="65"/>
      <c r="J98" s="65" t="s">
        <v>5</v>
      </c>
      <c r="K98" s="65"/>
      <c r="L98" s="65"/>
      <c r="M98" s="65"/>
      <c r="N98" s="65" t="s">
        <v>6</v>
      </c>
      <c r="O98" s="65"/>
      <c r="P98" s="65"/>
      <c r="Q98" s="65"/>
      <c r="R98" s="65" t="s">
        <v>7</v>
      </c>
      <c r="S98" s="65"/>
      <c r="T98" s="65"/>
      <c r="U98" s="65"/>
      <c r="V98" s="65" t="s">
        <v>8</v>
      </c>
      <c r="W98" s="65"/>
      <c r="X98" s="65"/>
      <c r="Y98" s="65"/>
      <c r="Z98" s="95" t="s">
        <v>9</v>
      </c>
      <c r="AA98" s="96"/>
      <c r="AB98" s="96"/>
      <c r="AC98" s="97"/>
      <c r="AD98" s="51"/>
      <c r="AE98" s="87"/>
      <c r="AF98" s="87"/>
      <c r="AG98" s="2"/>
    </row>
    <row r="99" spans="2:33" s="1" customFormat="1" ht="24.75" customHeight="1" thickTop="1" thickBot="1">
      <c r="B99" s="100"/>
      <c r="C99" s="101"/>
      <c r="D99" s="87"/>
      <c r="E99" s="73"/>
      <c r="F99" s="43" t="s">
        <v>10</v>
      </c>
      <c r="G99" s="43" t="s">
        <v>11</v>
      </c>
      <c r="H99" s="28" t="s">
        <v>12</v>
      </c>
      <c r="I99" s="43" t="s">
        <v>14</v>
      </c>
      <c r="J99" s="43" t="s">
        <v>10</v>
      </c>
      <c r="K99" s="43" t="s">
        <v>11</v>
      </c>
      <c r="L99" s="28" t="s">
        <v>12</v>
      </c>
      <c r="M99" s="43" t="s">
        <v>14</v>
      </c>
      <c r="N99" s="43" t="s">
        <v>10</v>
      </c>
      <c r="O99" s="43" t="s">
        <v>11</v>
      </c>
      <c r="P99" s="28" t="s">
        <v>12</v>
      </c>
      <c r="Q99" s="43" t="s">
        <v>14</v>
      </c>
      <c r="R99" s="43" t="s">
        <v>10</v>
      </c>
      <c r="S99" s="43" t="s">
        <v>11</v>
      </c>
      <c r="T99" s="28" t="s">
        <v>12</v>
      </c>
      <c r="U99" s="43" t="s">
        <v>14</v>
      </c>
      <c r="V99" s="43" t="s">
        <v>10</v>
      </c>
      <c r="W99" s="43" t="s">
        <v>11</v>
      </c>
      <c r="X99" s="28" t="s">
        <v>12</v>
      </c>
      <c r="Y99" s="43" t="s">
        <v>14</v>
      </c>
      <c r="Z99" s="43" t="s">
        <v>10</v>
      </c>
      <c r="AA99" s="43" t="s">
        <v>11</v>
      </c>
      <c r="AB99" s="28" t="s">
        <v>12</v>
      </c>
      <c r="AC99" s="43" t="s">
        <v>14</v>
      </c>
      <c r="AD99" s="51"/>
      <c r="AE99" s="87"/>
      <c r="AF99" s="87"/>
      <c r="AG99" s="2"/>
    </row>
    <row r="100" spans="2:33" s="1" customFormat="1" ht="24.75" customHeight="1" thickTop="1" thickBot="1">
      <c r="B100" s="102"/>
      <c r="C100" s="103"/>
      <c r="D100" s="52">
        <v>40</v>
      </c>
      <c r="E100" s="53" t="e">
        <f>E19+E40+#REF!</f>
        <v>#REF!</v>
      </c>
      <c r="F100" s="54">
        <f>F$19+F$42+F64+F86</f>
        <v>55</v>
      </c>
      <c r="G100" s="54">
        <f>G$19+G$42+G64+G86</f>
        <v>0</v>
      </c>
      <c r="H100" s="57">
        <f>H$19+H$42+H64+H86</f>
        <v>8</v>
      </c>
      <c r="I100" s="54">
        <f>I$19+I$42+I64+I86</f>
        <v>0</v>
      </c>
      <c r="J100" s="54">
        <f>J$19+J$42+J64+J86</f>
        <v>61</v>
      </c>
      <c r="K100" s="54">
        <f>K$19+K$42+K64+K86</f>
        <v>0</v>
      </c>
      <c r="L100" s="57">
        <f>L$19+L$42+L64+L86</f>
        <v>9</v>
      </c>
      <c r="M100" s="54">
        <f>M$19+M$42+M64+M86</f>
        <v>0</v>
      </c>
      <c r="N100" s="54">
        <f>N$19+N$42+N64+N86</f>
        <v>72</v>
      </c>
      <c r="O100" s="54">
        <f>O$19+O$42+O64+O86</f>
        <v>0</v>
      </c>
      <c r="P100" s="57">
        <f>P$19+P$42+P64+P86</f>
        <v>17</v>
      </c>
      <c r="Q100" s="54">
        <f>Q$19+Q$42+Q64+Q86</f>
        <v>0</v>
      </c>
      <c r="R100" s="54">
        <f>R$19+R$42+R64+R86</f>
        <v>31</v>
      </c>
      <c r="S100" s="54">
        <f>S$19+S$42+S64+S86</f>
        <v>0</v>
      </c>
      <c r="T100" s="57">
        <f>T$19+T$42+T64+T86</f>
        <v>4</v>
      </c>
      <c r="U100" s="54">
        <f>U$19+U$42+U64+U86</f>
        <v>0</v>
      </c>
      <c r="V100" s="54">
        <f>V$19+V$42+V64+V86</f>
        <v>28</v>
      </c>
      <c r="W100" s="54">
        <f>W$19+W$42+W64+W86</f>
        <v>0</v>
      </c>
      <c r="X100" s="57">
        <f>X$19+X$42+X64+X86</f>
        <v>1</v>
      </c>
      <c r="Y100" s="54">
        <f>Y$19+Y$42+Y64+Y86</f>
        <v>0</v>
      </c>
      <c r="Z100" s="54">
        <f>Z$19+Z$42+Z64+Z86</f>
        <v>17</v>
      </c>
      <c r="AA100" s="54">
        <f>AA$19+AA$42+AA64+AA86</f>
        <v>0</v>
      </c>
      <c r="AB100" s="57">
        <f>AB$19+AB$42+AB64+AB86</f>
        <v>1</v>
      </c>
      <c r="AC100" s="55">
        <f t="shared" ref="AC100:AD100" si="7">AC$19+AC$40</f>
        <v>0</v>
      </c>
      <c r="AD100" s="55">
        <f t="shared" si="7"/>
        <v>0</v>
      </c>
      <c r="AE100" s="54">
        <f>AE$19+AE$42+AE64+AE86</f>
        <v>264</v>
      </c>
      <c r="AF100" s="42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98" t="s">
        <v>79</v>
      </c>
      <c r="C102" s="99"/>
      <c r="D102" s="88" t="s">
        <v>0</v>
      </c>
      <c r="E102" s="89" t="s">
        <v>1</v>
      </c>
      <c r="F102" s="92" t="s">
        <v>22</v>
      </c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4"/>
      <c r="AD102" s="44"/>
      <c r="AE102" s="86" t="s">
        <v>25</v>
      </c>
      <c r="AF102" s="86"/>
      <c r="AG102" s="2"/>
    </row>
    <row r="103" spans="2:33" s="1" customFormat="1" ht="28.5" thickTop="1" thickBot="1">
      <c r="B103" s="100"/>
      <c r="C103" s="101"/>
      <c r="D103" s="88"/>
      <c r="E103" s="89"/>
      <c r="F103" s="90" t="s">
        <v>23</v>
      </c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45"/>
      <c r="R103" s="90" t="s">
        <v>24</v>
      </c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45"/>
      <c r="AD103" s="46"/>
      <c r="AE103" s="47" t="s">
        <v>26</v>
      </c>
      <c r="AF103" s="48" t="s">
        <v>27</v>
      </c>
      <c r="AG103" s="2"/>
    </row>
    <row r="104" spans="2:33" s="1" customFormat="1" ht="28.5" thickTop="1" thickBot="1">
      <c r="B104" s="100"/>
      <c r="C104" s="101"/>
      <c r="D104" s="88"/>
      <c r="E104" s="89"/>
      <c r="F104" s="90" t="s">
        <v>40</v>
      </c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45"/>
      <c r="R104" s="90" t="s">
        <v>42</v>
      </c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45"/>
      <c r="AD104" s="46"/>
      <c r="AE104" s="49">
        <f>AE100</f>
        <v>264</v>
      </c>
      <c r="AF104" s="50">
        <f>AF100</f>
        <v>40</v>
      </c>
      <c r="AG104" s="2"/>
    </row>
    <row r="105" spans="2:33" s="1" customFormat="1" ht="28.5" thickTop="1" thickBot="1">
      <c r="B105" s="102"/>
      <c r="C105" s="103"/>
      <c r="D105" s="88"/>
      <c r="E105" s="89"/>
      <c r="F105" s="90" t="s">
        <v>41</v>
      </c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45"/>
      <c r="R105" s="90" t="s">
        <v>43</v>
      </c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45"/>
      <c r="AD105" s="46"/>
      <c r="AE105" s="74" t="s">
        <v>44</v>
      </c>
      <c r="AF105" s="74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BEATS</cp:lastModifiedBy>
  <cp:lastPrinted>2020-12-27T02:30:44Z</cp:lastPrinted>
  <dcterms:created xsi:type="dcterms:W3CDTF">1996-10-14T23:33:28Z</dcterms:created>
  <dcterms:modified xsi:type="dcterms:W3CDTF">2020-12-27T02:32:24Z</dcterms:modified>
</cp:coreProperties>
</file>