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39504642-1281-4148-AEEA-4E3969490C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C85" i="23"/>
  <c r="AC84" i="23"/>
  <c r="AC83" i="23"/>
  <c r="AC82" i="23"/>
  <c r="AC81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C63" i="23"/>
  <c r="AF62" i="23"/>
  <c r="AE62" i="23"/>
  <c r="AC62" i="23"/>
  <c r="AF61" i="23"/>
  <c r="AC61" i="23"/>
  <c r="AF60" i="23"/>
  <c r="AC60" i="23"/>
  <c r="AF59" i="23"/>
  <c r="AE59" i="23"/>
  <c r="AC59" i="23"/>
  <c r="AF58" i="23"/>
  <c r="AF57" i="23"/>
  <c r="AF56" i="23"/>
  <c r="AF55" i="23"/>
  <c r="AC55" i="23"/>
  <c r="AF18" i="23"/>
  <c r="AF17" i="23"/>
  <c r="AF16" i="23"/>
  <c r="AF15" i="23"/>
  <c r="AF14" i="23"/>
  <c r="AF13" i="23"/>
  <c r="AF12" i="23"/>
  <c r="AF11" i="23"/>
  <c r="AF10" i="23"/>
  <c r="AF35" i="23"/>
  <c r="AF38" i="23"/>
  <c r="AF39" i="23"/>
  <c r="AF40" i="23"/>
  <c r="AF41" i="23"/>
  <c r="AE17" i="23"/>
  <c r="AE16" i="23"/>
  <c r="AE14" i="23"/>
  <c r="AE13" i="23"/>
  <c r="AE12" i="23"/>
  <c r="AF34" i="23"/>
  <c r="AE41" i="23"/>
  <c r="AE38" i="23"/>
  <c r="AE39" i="23"/>
  <c r="AE40" i="23"/>
  <c r="AE35" i="23"/>
  <c r="AE36" i="23"/>
  <c r="AE34" i="23"/>
  <c r="AF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J100" i="23" s="1"/>
  <c r="F19" i="23"/>
  <c r="F100" i="23" s="1"/>
  <c r="D19" i="23"/>
  <c r="E19" i="23"/>
  <c r="E100" i="23" s="1"/>
  <c r="H19" i="23"/>
  <c r="AB19" i="23"/>
  <c r="AC10" i="23"/>
  <c r="X19" i="23"/>
  <c r="X100" i="23" s="1"/>
  <c r="Q19" i="23"/>
  <c r="Q100" i="23" s="1"/>
  <c r="I19" i="23"/>
  <c r="AC15" i="23"/>
  <c r="P19" i="23"/>
  <c r="P100" i="23" s="1"/>
  <c r="U19" i="23"/>
  <c r="U100" i="23" s="1"/>
  <c r="T19" i="23"/>
  <c r="M19" i="23"/>
  <c r="M100" i="23" s="1"/>
  <c r="L19" i="23"/>
  <c r="AE19" i="23"/>
  <c r="L100" i="23" l="1"/>
  <c r="H100" i="23"/>
  <c r="Z100" i="23"/>
  <c r="R100" i="23"/>
  <c r="AF100" i="23"/>
  <c r="AF104" i="23" s="1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<sst xmlns="http://schemas.openxmlformats.org/spreadsheetml/2006/main" count="290" uniqueCount="84">
  <si>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</si>
  <si>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</si>
  <si>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</si>
  <si>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</si>
  <si>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</si>
  <si>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</si>
  <si>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</si>
  <si>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</si>
  <si>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</si>
  <si>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</si>
  <si>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</si>
  <si>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</si>
  <si>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</si>
  <si>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</si>
  <si>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</si>
  <si>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</si>
  <si>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</si>
  <si>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</si>
  <si>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</si>
  <si>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</si>
  <si>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</si>
  <si>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</si>
  <si>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</si>
  <si>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</si>
  <si>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</si>
  <si>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</si>
  <si>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</si>
  <si>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</si>
  <si>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</si>
  <si>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</si>
  <si>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</si>
  <si>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</si>
  <si>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</si>
  <si>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</si>
  <si>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</si>
  <si>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</si>
  <si>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</si>
  <si>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</si>
  <si>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اعداد أ/ أميرة بخش</t>
  </si>
  <si>
    <t>اعداد أ / أميرة بخش</t>
  </si>
  <si>
    <t>اعداد أ/أميرة بخش</t>
  </si>
  <si>
    <t>نصف درجة لكل فقرة</t>
  </si>
  <si>
    <t>معنى العقيدة الاسلامية واركانها</t>
  </si>
  <si>
    <t>اهمية العقيدة الاسلامية</t>
  </si>
  <si>
    <t>مصادر تلقي العقيدة الاسلامية</t>
  </si>
  <si>
    <t>المراد باهل السنة والجماعة</t>
  </si>
  <si>
    <t>منهج اهل السنة والجماعة في تلقي العقيدة</t>
  </si>
  <si>
    <t>خصائص عقيدة أهل السنة والجماعه</t>
  </si>
  <si>
    <t>أسباب الإنحراف عن العقيدة ووسائل الوقاية</t>
  </si>
  <si>
    <t>معنى البدعه وأنواعها</t>
  </si>
  <si>
    <t>منهج أهل السنة والجماعه</t>
  </si>
  <si>
    <t>جدول مواصفات مادة توحيد1 للصف الأول ثانوي</t>
  </si>
  <si>
    <t>تعريف التوحيد واقسامه</t>
  </si>
  <si>
    <t>منزلة التوحيد</t>
  </si>
  <si>
    <t>معنى توحيد الربوبية</t>
  </si>
  <si>
    <t>من أدلة وجود الله تعالى</t>
  </si>
  <si>
    <t>الرد على منكري وجود الله تعالى</t>
  </si>
  <si>
    <t>مفهوم توحيد الألوهيه</t>
  </si>
  <si>
    <t>الأدلة على اثبات توحيد الألوهيه</t>
  </si>
  <si>
    <t>شروط لا اله الا الله 1-2</t>
  </si>
  <si>
    <t>تعريف العبادة ومنزلتها</t>
  </si>
  <si>
    <t>جدول مواصفات مادة توحيد 1 للصف الأول ثانوي</t>
  </si>
  <si>
    <t>شمولية العباده</t>
  </si>
  <si>
    <t>قواعد في العبادة</t>
  </si>
  <si>
    <t>مقدمة ومدخل</t>
  </si>
  <si>
    <t>معتقد اهل السنة والجماعه في أسماء الله تعالى وصفاته</t>
  </si>
  <si>
    <t>قواعد في أسماء الله تعالى وصفاته</t>
  </si>
  <si>
    <t>الاثار السلوكية المترتبة على الايمان بأسماء الله تعالى وصفاته (1)</t>
  </si>
  <si>
    <t>الكفر واقسامه</t>
  </si>
  <si>
    <t>الشرك واقسامه</t>
  </si>
  <si>
    <t>النفاق واقسامه</t>
  </si>
  <si>
    <t>السحر ومايتعلق به</t>
  </si>
  <si>
    <t>الاستهزاء بالدين</t>
  </si>
  <si>
    <t>الشهادة للنبي صلى الله عليه وسلم معناها ولوازمها</t>
  </si>
  <si>
    <t>محبة النبي صلى الله عليه وسلم معناها وحقيقتها</t>
  </si>
  <si>
    <t>علامات محبة النبي صلى الله عليه وسلم</t>
  </si>
  <si>
    <t>النهي عن الغلو في النبي صلى الله عليه وسلم</t>
  </si>
  <si>
    <t>فضل آل البيت ومكانتهم رضي الله عنهم   </t>
  </si>
  <si>
    <t>ملخص بحسب نوع الأسئلة لجدول مواصفات مادة التوحيد1 للصف الأول ثانوي الفصل الدراسي الثاني</t>
  </si>
  <si>
    <t>20 درجة</t>
  </si>
  <si>
    <t>تبديل الشريعة الإسلامية</t>
  </si>
  <si>
    <t>مظاهرة الكفار على المسلمين</t>
  </si>
  <si>
    <t>جدول مواصفات مادة التوحيد1 للصف الأول ثانوي</t>
  </si>
  <si>
    <t>العام الدراسي 1442هـ الفصل الدراسي الثاني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</si>
</sst>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4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15" applyNumberFormat="0" applyAlignment="0" applyProtection="0"/>
    <xf numFmtId="0" fontId="44" fillId="17" borderId="16" applyNumberFormat="0" applyAlignment="0" applyProtection="0"/>
    <xf numFmtId="0" fontId="45" fillId="17" borderId="15" applyNumberFormat="0" applyAlignment="0" applyProtection="0"/>
    <xf numFmtId="0" fontId="46" fillId="0" borderId="17" applyNumberFormat="0" applyFill="0" applyAlignment="0" applyProtection="0"/>
    <xf numFmtId="0" fontId="47" fillId="18" borderId="1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1" fillId="0" borderId="0" xfId="0" applyNumberFormat="1" applyFont="1" applyFill="1" applyBorder="1" applyAlignment="1" applyProtection="1">
      <alignment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0" fontId="20" fillId="3" borderId="8" xfId="0" applyNumberFormat="1" applyFont="1" applyFill="1" applyBorder="1" applyAlignment="1" applyProtection="1">
      <alignment horizontal="center" vertical="center" readingOrder="2"/>
    </xf>
    <xf numFmtId="1" fontId="25" fillId="0" borderId="8" xfId="0" applyNumberFormat="1" applyFont="1" applyFill="1" applyBorder="1" applyAlignment="1" applyProtection="1">
      <alignment horizontal="center" vertical="center" readingOrder="2"/>
    </xf>
    <xf numFmtId="2" fontId="26" fillId="3" borderId="8" xfId="0" applyNumberFormat="1" applyFont="1" applyFill="1" applyBorder="1" applyAlignment="1" applyProtection="1">
      <alignment horizontal="center" vertical="center" readingOrder="2"/>
    </xf>
    <xf numFmtId="1" fontId="27" fillId="3" borderId="8" xfId="0" applyNumberFormat="1" applyFont="1" applyFill="1" applyBorder="1" applyAlignment="1" applyProtection="1">
      <alignment horizontal="center" vertical="center" readingOrder="2"/>
    </xf>
    <xf numFmtId="0" fontId="25" fillId="0" borderId="8" xfId="0" applyNumberFormat="1" applyFont="1" applyFill="1" applyBorder="1" applyAlignment="1" applyProtection="1">
      <alignment horizontal="center" vertical="center" readingOrder="2"/>
    </xf>
    <xf numFmtId="2" fontId="20" fillId="4" borderId="8" xfId="0" applyNumberFormat="1" applyFont="1" applyFill="1" applyBorder="1" applyAlignment="1" applyProtection="1">
      <alignment horizontal="center" vertical="center" readingOrder="2"/>
    </xf>
    <xf numFmtId="0" fontId="2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0" fillId="12" borderId="8" xfId="0" applyNumberFormat="1" applyFont="1" applyFill="1" applyBorder="1" applyAlignment="1" applyProtection="1">
      <alignment horizontal="center" vertical="center" readingOrder="2"/>
    </xf>
    <xf numFmtId="0" fontId="30" fillId="6" borderId="8" xfId="0" applyNumberFormat="1" applyFont="1" applyFill="1" applyBorder="1" applyAlignment="1" applyProtection="1">
      <alignment horizontal="center" vertical="center" readingOrder="2"/>
    </xf>
    <xf numFmtId="1" fontId="20" fillId="12" borderId="8" xfId="0" applyNumberFormat="1" applyFont="1" applyFill="1" applyBorder="1" applyAlignment="1" applyProtection="1">
      <alignment horizontal="center" vertical="center" readingOrder="2"/>
    </xf>
    <xf numFmtId="1" fontId="25" fillId="12" borderId="8" xfId="0" applyNumberFormat="1" applyFont="1" applyFill="1" applyBorder="1" applyAlignment="1" applyProtection="1">
      <alignment horizontal="center" vertical="center" readingOrder="2"/>
    </xf>
    <xf numFmtId="1" fontId="25" fillId="6" borderId="8" xfId="0" applyNumberFormat="1" applyFont="1" applyFill="1" applyBorder="1" applyAlignment="1" applyProtection="1">
      <alignment horizontal="center" vertical="center" readingOrder="2"/>
    </xf>
    <xf numFmtId="0" fontId="25" fillId="6" borderId="8" xfId="0" applyNumberFormat="1" applyFont="1" applyFill="1" applyBorder="1" applyAlignment="1" applyProtection="1">
      <alignment horizontal="center" vertical="center" readingOrder="2"/>
    </xf>
    <xf numFmtId="0" fontId="31" fillId="6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1" fillId="6" borderId="8" xfId="0" applyNumberFormat="1" applyFont="1" applyFill="1" applyBorder="1" applyAlignment="1" applyProtection="1">
      <alignment horizontal="center" vertical="center" readingOrder="2"/>
    </xf>
    <xf numFmtId="2" fontId="31" fillId="6" borderId="8" xfId="0" applyNumberFormat="1" applyFont="1" applyFill="1" applyBorder="1" applyAlignment="1" applyProtection="1">
      <alignment horizontal="center" vertical="center" readingOrder="2"/>
    </xf>
    <xf numFmtId="1" fontId="32" fillId="6" borderId="8" xfId="0" applyNumberFormat="1" applyFont="1" applyFill="1" applyBorder="1" applyAlignment="1" applyProtection="1">
      <alignment horizontal="center" vertical="center" readingOrder="2"/>
    </xf>
    <xf numFmtId="0" fontId="32" fillId="6" borderId="8" xfId="0" applyNumberFormat="1" applyFont="1" applyFill="1" applyBorder="1" applyAlignment="1" applyProtection="1">
      <alignment horizontal="center" vertical="center" readingOrder="2"/>
    </xf>
    <xf numFmtId="0" fontId="33" fillId="6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1" fontId="33" fillId="6" borderId="8" xfId="0" applyNumberFormat="1" applyFont="1" applyFill="1" applyBorder="1" applyAlignment="1" applyProtection="1">
      <alignment horizontal="center" vertical="center" readingOrder="2"/>
    </xf>
    <xf numFmtId="0" fontId="30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3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5" fillId="6" borderId="8" xfId="0" applyNumberFormat="1" applyFont="1" applyFill="1" applyBorder="1" applyAlignment="1" applyProtection="1">
      <alignment horizontal="center" vertical="center" readingOrder="2"/>
    </xf>
    <xf numFmtId="0" fontId="20" fillId="5" borderId="8" xfId="0" applyNumberFormat="1" applyFont="1" applyFill="1" applyBorder="1" applyAlignment="1" applyProtection="1">
      <alignment horizontal="center" vertical="center" readingOrder="2"/>
    </xf>
    <xf numFmtId="1" fontId="21" fillId="6" borderId="8" xfId="0" applyNumberFormat="1" applyFont="1" applyFill="1" applyBorder="1" applyAlignment="1" applyProtection="1">
      <alignment horizontal="center" vertical="center" readingOrder="2"/>
    </xf>
    <xf numFmtId="1" fontId="20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22" fillId="6" borderId="8" xfId="0" applyNumberFormat="1" applyFont="1" applyFill="1" applyBorder="1" applyAlignment="1" applyProtection="1">
      <alignment horizontal="center" vertical="center" readingOrder="2"/>
    </xf>
    <xf numFmtId="0" fontId="53" fillId="0" borderId="21" xfId="0" applyFont="1" applyBorder="1" applyAlignment="1">
      <alignment horizontal="center" wrapText="1" readingOrder="2"/>
    </xf>
    <xf numFmtId="0" fontId="28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2" fillId="44" borderId="5" xfId="0" applyNumberFormat="1" applyFont="1" applyFill="1" applyBorder="1" applyAlignment="1" applyProtection="1">
      <alignment horizontal="center" vertical="center" readingOrder="2"/>
    </xf>
    <xf numFmtId="0" fontId="52" fillId="44" borderId="6" xfId="0" applyNumberFormat="1" applyFont="1" applyFill="1" applyBorder="1" applyAlignment="1" applyProtection="1">
      <alignment horizontal="center" vertical="center" readingOrder="2"/>
    </xf>
    <xf numFmtId="0" fontId="52" fillId="44" borderId="7" xfId="0" applyNumberFormat="1" applyFont="1" applyFill="1" applyBorder="1" applyAlignment="1" applyProtection="1">
      <alignment horizontal="center" vertical="center" readingOrder="2"/>
    </xf>
    <xf numFmtId="0" fontId="16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28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8" xfId="0" applyNumberFormat="1" applyFont="1" applyFill="1" applyBorder="1" applyAlignment="1" applyProtection="1">
      <alignment horizontal="center" vertical="center" wrapText="1" readingOrder="2"/>
    </xf>
    <xf numFmtId="0" fontId="30" fillId="12" borderId="8" xfId="0" applyNumberFormat="1" applyFont="1" applyFill="1" applyBorder="1" applyAlignment="1" applyProtection="1">
      <alignment horizontal="center" vertical="center" readingOrder="2"/>
    </xf>
    <xf numFmtId="0" fontId="23" fillId="12" borderId="8" xfId="0" applyNumberFormat="1" applyFont="1" applyFill="1" applyBorder="1" applyAlignment="1" applyProtection="1">
      <alignment horizontal="center" vertical="center" wrapText="1" readingOrder="2"/>
    </xf>
    <xf numFmtId="0" fontId="20" fillId="9" borderId="8" xfId="0" applyNumberFormat="1" applyFont="1" applyFill="1" applyBorder="1" applyAlignment="1" applyProtection="1">
      <alignment horizontal="center" vertical="center" wrapText="1" readingOrder="2"/>
    </xf>
    <xf numFmtId="0" fontId="23" fillId="10" borderId="8" xfId="0" applyNumberFormat="1" applyFont="1" applyFill="1" applyBorder="1" applyAlignment="1" applyProtection="1">
      <alignment horizontal="center" vertical="center" readingOrder="2"/>
    </xf>
    <xf numFmtId="0" fontId="20" fillId="10" borderId="8" xfId="0" applyNumberFormat="1" applyFont="1" applyFill="1" applyBorder="1" applyAlignment="1" applyProtection="1">
      <alignment horizontal="center" vertical="center" readingOrder="2"/>
    </xf>
    <xf numFmtId="0" fontId="23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8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8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28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8" xfId="3" applyFont="1" applyFill="1" applyBorder="1" applyAlignment="1">
      <alignment horizontal="center" vertical="center"/>
    </xf>
    <xf numFmtId="0" fontId="20" fillId="11" borderId="8" xfId="0" applyNumberFormat="1" applyFont="1" applyFill="1" applyBorder="1" applyAlignment="1" applyProtection="1">
      <alignment horizontal="center" vertical="center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91" workbookViewId="0">
      <selection activeCell="AJ7" sqref="AJ7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59" t="s">
        <v>16</v>
      </c>
      <c r="C1" s="60"/>
      <c r="D1" s="81"/>
      <c r="E1" s="8"/>
      <c r="H1" s="88" t="s">
        <v>51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79"/>
    </row>
    <row r="2" spans="1:139" s="1" customFormat="1" ht="8.25" customHeight="1" thickTop="1" thickBot="1">
      <c r="AB2" s="16"/>
      <c r="AC2" s="16"/>
      <c r="AD2" s="16"/>
      <c r="AE2" s="16"/>
      <c r="AF2" s="16"/>
      <c r="AG2" s="79"/>
    </row>
    <row r="3" spans="1:139" s="1" customFormat="1" ht="25.5" thickTop="1" thickBot="1">
      <c r="B3" s="59" t="s">
        <v>17</v>
      </c>
      <c r="C3" s="60"/>
      <c r="D3" s="81"/>
      <c r="E3" s="2"/>
      <c r="H3" s="88" t="s">
        <v>83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64" t="s">
        <v>38</v>
      </c>
      <c r="AA3" s="65"/>
      <c r="AB3" s="65"/>
      <c r="AC3" s="65"/>
      <c r="AD3" s="65"/>
      <c r="AE3" s="65"/>
      <c r="AF3" s="66"/>
      <c r="AG3" s="79"/>
    </row>
    <row r="4" spans="1:139" s="1" customFormat="1" ht="5.45" customHeight="1" thickTop="1" thickBot="1">
      <c r="AG4" s="79"/>
    </row>
    <row r="5" spans="1:139" s="2" customFormat="1" ht="27.75" thickTop="1" thickBot="1">
      <c r="B5" s="59" t="s">
        <v>29</v>
      </c>
      <c r="C5" s="60"/>
      <c r="D5" s="26">
        <v>40</v>
      </c>
      <c r="E5" s="17"/>
      <c r="H5" s="17"/>
      <c r="I5" s="17"/>
      <c r="J5" s="17"/>
      <c r="K5" s="17"/>
      <c r="M5" s="56"/>
      <c r="N5" s="61" t="s">
        <v>33</v>
      </c>
      <c r="O5" s="62"/>
      <c r="P5" s="63"/>
      <c r="Q5" s="56"/>
      <c r="R5" s="17"/>
      <c r="S5" s="17"/>
      <c r="T5" s="17"/>
      <c r="U5" s="17"/>
      <c r="V5" s="17"/>
      <c r="W5" s="17"/>
      <c r="X5" s="17"/>
      <c r="Y5" s="17"/>
      <c r="Z5" s="64" t="s">
        <v>28</v>
      </c>
      <c r="AA5" s="65"/>
      <c r="AB5" s="65"/>
      <c r="AC5" s="65"/>
      <c r="AD5" s="65"/>
      <c r="AE5" s="65"/>
      <c r="AF5" s="66"/>
      <c r="AG5" s="79"/>
    </row>
    <row r="6" spans="1:139" s="2" customFormat="1" ht="9" customHeight="1" thickTop="1" thickBot="1">
      <c r="AG6" s="79"/>
    </row>
    <row r="7" spans="1:139" s="3" customFormat="1" ht="24.75" customHeight="1" thickTop="1" thickBot="1">
      <c r="A7" s="1"/>
      <c r="B7" s="67" t="s">
        <v>18</v>
      </c>
      <c r="C7" s="67" t="s">
        <v>30</v>
      </c>
      <c r="D7" s="89" t="s">
        <v>0</v>
      </c>
      <c r="E7" s="72" t="s">
        <v>1</v>
      </c>
      <c r="F7" s="73" t="s">
        <v>2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19"/>
      <c r="AE7" s="85" t="s">
        <v>3</v>
      </c>
      <c r="AF7" s="85" t="s">
        <v>15</v>
      </c>
      <c r="AG7" s="8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8"/>
      <c r="C8" s="68"/>
      <c r="D8" s="90"/>
      <c r="E8" s="72"/>
      <c r="F8" s="73" t="s">
        <v>4</v>
      </c>
      <c r="G8" s="73"/>
      <c r="H8" s="73"/>
      <c r="I8" s="73"/>
      <c r="J8" s="73" t="s">
        <v>5</v>
      </c>
      <c r="K8" s="73"/>
      <c r="L8" s="73"/>
      <c r="M8" s="73"/>
      <c r="N8" s="73" t="s">
        <v>6</v>
      </c>
      <c r="O8" s="73"/>
      <c r="P8" s="73"/>
      <c r="Q8" s="73"/>
      <c r="R8" s="73" t="s">
        <v>7</v>
      </c>
      <c r="S8" s="73"/>
      <c r="T8" s="73"/>
      <c r="U8" s="73"/>
      <c r="V8" s="73" t="s">
        <v>8</v>
      </c>
      <c r="W8" s="73"/>
      <c r="X8" s="73"/>
      <c r="Y8" s="73"/>
      <c r="Z8" s="73" t="s">
        <v>9</v>
      </c>
      <c r="AA8" s="73"/>
      <c r="AB8" s="73"/>
      <c r="AC8" s="73"/>
      <c r="AD8" s="19"/>
      <c r="AE8" s="86"/>
      <c r="AF8" s="86"/>
      <c r="AG8" s="8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9"/>
      <c r="C9" s="69"/>
      <c r="D9" s="91"/>
      <c r="E9" s="72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3"/>
      <c r="AE9" s="87"/>
      <c r="AF9" s="87"/>
      <c r="AG9" s="8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58" t="s">
        <v>42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0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93"/>
      <c r="AE10" s="21">
        <v>8</v>
      </c>
      <c r="AF10" s="30">
        <f>H10+L10+P10+T10+X10+AB10</f>
        <v>1</v>
      </c>
      <c r="AG10" s="8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58" t="s">
        <v>43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0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3"/>
      <c r="AE11" s="21">
        <v>7</v>
      </c>
      <c r="AF11" s="30">
        <f>H11+L11+P11+T11+X11+AB11</f>
        <v>1</v>
      </c>
      <c r="AG11" s="8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58" t="s">
        <v>44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93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58" t="s">
        <v>45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0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93"/>
      <c r="AE13" s="21">
        <f t="shared" si="0"/>
        <v>7</v>
      </c>
      <c r="AF13" s="30">
        <f t="shared" si="1"/>
        <v>1</v>
      </c>
      <c r="AG13" s="8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44.25" thickTop="1" thickBot="1">
      <c r="B14" s="31">
        <v>5</v>
      </c>
      <c r="C14" s="58" t="s">
        <v>46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3"/>
      <c r="AE14" s="21">
        <f t="shared" si="0"/>
        <v>3</v>
      </c>
      <c r="AF14" s="30">
        <f t="shared" si="1"/>
        <v>1</v>
      </c>
      <c r="AG14" s="8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0" thickTop="1" thickBot="1">
      <c r="B15" s="30">
        <v>6</v>
      </c>
      <c r="C15" s="58" t="s">
        <v>47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0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3"/>
      <c r="AE15" s="21">
        <v>7</v>
      </c>
      <c r="AF15" s="30">
        <f t="shared" si="1"/>
        <v>1</v>
      </c>
      <c r="AG15" s="8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0" thickTop="1" thickBot="1">
      <c r="B16" s="31">
        <v>7</v>
      </c>
      <c r="C16" s="58" t="s">
        <v>48</v>
      </c>
      <c r="D16" s="31">
        <v>1</v>
      </c>
      <c r="E16" s="20">
        <v>6.25E-2</v>
      </c>
      <c r="F16" s="21">
        <v>2</v>
      </c>
      <c r="G16" s="22">
        <v>0</v>
      </c>
      <c r="H16" s="29">
        <v>0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93"/>
      <c r="AE16" s="21">
        <f t="shared" si="0"/>
        <v>8</v>
      </c>
      <c r="AF16" s="30">
        <f t="shared" si="1"/>
        <v>1</v>
      </c>
      <c r="AG16" s="8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58" t="s">
        <v>49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0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3"/>
      <c r="AE17" s="21">
        <f t="shared" si="0"/>
        <v>9</v>
      </c>
      <c r="AF17" s="30">
        <f t="shared" si="1"/>
        <v>1</v>
      </c>
      <c r="AG17" s="8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30" thickTop="1" thickBot="1">
      <c r="B18" s="31">
        <v>9</v>
      </c>
      <c r="C18" s="58" t="s">
        <v>50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3"/>
      <c r="AE18" s="21">
        <v>5</v>
      </c>
      <c r="AF18" s="30">
        <f t="shared" si="1"/>
        <v>1</v>
      </c>
      <c r="AG18" s="8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2" t="s">
        <v>13</v>
      </c>
      <c r="C19" s="92"/>
      <c r="D19" s="40">
        <f>SUM(D10:D18)</f>
        <v>14</v>
      </c>
      <c r="E19" s="33">
        <f>SUM(E10:E18)</f>
        <v>0.5</v>
      </c>
      <c r="F19" s="38">
        <f>SUM(F10:F18)</f>
        <v>15</v>
      </c>
      <c r="G19" s="33"/>
      <c r="H19" s="41">
        <f>SUM(H10:H18)</f>
        <v>2</v>
      </c>
      <c r="I19" s="34">
        <f>SUM(I10:I18)</f>
        <v>0</v>
      </c>
      <c r="J19" s="39">
        <f>SUM(J10:J18)</f>
        <v>21</v>
      </c>
      <c r="K19" s="33"/>
      <c r="L19" s="41">
        <f>SUM(L10:L18)</f>
        <v>2</v>
      </c>
      <c r="M19" s="35">
        <f>SUM(M10:M18)</f>
        <v>0</v>
      </c>
      <c r="N19" s="39">
        <f>SUM(N10:N18)</f>
        <v>22</v>
      </c>
      <c r="O19" s="33"/>
      <c r="P19" s="41">
        <f>SUM(P10:P18)</f>
        <v>2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8</v>
      </c>
      <c r="W19" s="33"/>
      <c r="X19" s="41">
        <f>SUM(X10:X18)</f>
        <v>0</v>
      </c>
      <c r="Y19" s="37">
        <f>SUM(Y10:Y18)</f>
        <v>0</v>
      </c>
      <c r="Z19" s="39">
        <f>SUM(Z10:Z18)</f>
        <v>6</v>
      </c>
      <c r="AA19" s="33"/>
      <c r="AB19" s="41">
        <f>SUM(AB10:AB18)</f>
        <v>1</v>
      </c>
      <c r="AC19" s="25">
        <f>SUM(AC10:AC18)</f>
        <v>0</v>
      </c>
      <c r="AD19" s="93"/>
      <c r="AE19" s="32">
        <f>SUM(AE10:AE18)</f>
        <v>60</v>
      </c>
      <c r="AF19" s="42">
        <f>SUM(AF10:AF18)</f>
        <v>9</v>
      </c>
      <c r="AG19" s="80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59" t="s">
        <v>16</v>
      </c>
      <c r="C24" s="60"/>
      <c r="D24" s="81"/>
      <c r="E24" s="8"/>
      <c r="H24" s="88" t="s">
        <v>51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79"/>
    </row>
    <row r="25" spans="1:139" s="1" customFormat="1" ht="8.25" customHeight="1" thickTop="1" thickBot="1">
      <c r="AB25" s="16"/>
      <c r="AC25" s="16"/>
      <c r="AD25" s="16"/>
      <c r="AE25" s="16"/>
      <c r="AF25" s="16"/>
      <c r="AG25" s="79"/>
    </row>
    <row r="26" spans="1:139" s="1" customFormat="1" ht="25.5" thickTop="1" thickBot="1">
      <c r="B26" s="59" t="s">
        <v>17</v>
      </c>
      <c r="C26" s="60"/>
      <c r="D26" s="81"/>
      <c r="E26" s="2"/>
      <c r="H26" s="88" t="s">
        <v>83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64" t="s">
        <v>38</v>
      </c>
      <c r="AA26" s="65"/>
      <c r="AB26" s="65"/>
      <c r="AC26" s="65"/>
      <c r="AD26" s="65"/>
      <c r="AE26" s="65"/>
      <c r="AF26" s="66"/>
      <c r="AG26" s="79"/>
    </row>
    <row r="27" spans="1:139" s="1" customFormat="1" ht="5.45" customHeight="1" thickTop="1" thickBot="1">
      <c r="AG27" s="79"/>
    </row>
    <row r="28" spans="1:139" s="2" customFormat="1" ht="27.75" thickTop="1" thickBot="1">
      <c r="B28" s="59" t="s">
        <v>29</v>
      </c>
      <c r="C28" s="60"/>
      <c r="D28" s="26">
        <v>40</v>
      </c>
      <c r="E28" s="17"/>
      <c r="H28" s="17"/>
      <c r="I28" s="17"/>
      <c r="J28" s="17"/>
      <c r="K28" s="17"/>
      <c r="M28" s="56"/>
      <c r="N28" s="61" t="s">
        <v>33</v>
      </c>
      <c r="O28" s="62"/>
      <c r="P28" s="63"/>
      <c r="Q28" s="56"/>
      <c r="R28" s="17"/>
      <c r="S28" s="17"/>
      <c r="T28" s="17"/>
      <c r="U28" s="17"/>
      <c r="V28" s="17"/>
      <c r="W28" s="17"/>
      <c r="X28" s="17"/>
      <c r="Y28" s="17"/>
      <c r="Z28" s="64" t="s">
        <v>31</v>
      </c>
      <c r="AA28" s="65"/>
      <c r="AB28" s="65"/>
      <c r="AC28" s="65"/>
      <c r="AD28" s="65"/>
      <c r="AE28" s="65"/>
      <c r="AF28" s="66"/>
      <c r="AG28" s="79"/>
    </row>
    <row r="29" spans="1:139" s="2" customFormat="1" ht="9" customHeight="1" thickTop="1" thickBot="1">
      <c r="AG29" s="79"/>
    </row>
    <row r="30" spans="1:139" s="3" customFormat="1" ht="24.75" customHeight="1" thickTop="1" thickBot="1">
      <c r="A30" s="1"/>
      <c r="B30" s="67" t="s">
        <v>18</v>
      </c>
      <c r="C30" s="67" t="s">
        <v>30</v>
      </c>
      <c r="D30" s="89" t="s">
        <v>0</v>
      </c>
      <c r="E30" s="72" t="s">
        <v>1</v>
      </c>
      <c r="F30" s="73" t="s">
        <v>2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19"/>
      <c r="AE30" s="85" t="s">
        <v>3</v>
      </c>
      <c r="AF30" s="85" t="s">
        <v>15</v>
      </c>
      <c r="AG30" s="80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68"/>
      <c r="C31" s="68"/>
      <c r="D31" s="90"/>
      <c r="E31" s="72"/>
      <c r="F31" s="73" t="s">
        <v>4</v>
      </c>
      <c r="G31" s="73"/>
      <c r="H31" s="73"/>
      <c r="I31" s="73"/>
      <c r="J31" s="73" t="s">
        <v>5</v>
      </c>
      <c r="K31" s="73"/>
      <c r="L31" s="73"/>
      <c r="M31" s="73"/>
      <c r="N31" s="73" t="s">
        <v>6</v>
      </c>
      <c r="O31" s="73"/>
      <c r="P31" s="73"/>
      <c r="Q31" s="73"/>
      <c r="R31" s="73" t="s">
        <v>7</v>
      </c>
      <c r="S31" s="73"/>
      <c r="T31" s="73"/>
      <c r="U31" s="73"/>
      <c r="V31" s="73" t="s">
        <v>8</v>
      </c>
      <c r="W31" s="73"/>
      <c r="X31" s="73"/>
      <c r="Y31" s="73"/>
      <c r="Z31" s="73" t="s">
        <v>9</v>
      </c>
      <c r="AA31" s="73"/>
      <c r="AB31" s="73"/>
      <c r="AC31" s="73"/>
      <c r="AD31" s="19"/>
      <c r="AE31" s="86"/>
      <c r="AF31" s="86"/>
      <c r="AG31" s="8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69"/>
      <c r="C32" s="69"/>
      <c r="D32" s="91"/>
      <c r="E32" s="72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3"/>
      <c r="AE32" s="87"/>
      <c r="AF32" s="87"/>
      <c r="AG32" s="8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58" t="s">
        <v>52</v>
      </c>
      <c r="D33" s="31">
        <v>1</v>
      </c>
      <c r="E33" s="20">
        <v>6.25E-2</v>
      </c>
      <c r="F33" s="21">
        <v>1</v>
      </c>
      <c r="G33" s="22">
        <v>0</v>
      </c>
      <c r="H33" s="29">
        <v>1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93"/>
      <c r="AE33" s="21">
        <v>5</v>
      </c>
      <c r="AF33" s="30">
        <f>H33+L33+P33+T33+X33+AB33</f>
        <v>2</v>
      </c>
      <c r="AG33" s="8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58" t="s">
        <v>53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0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3"/>
      <c r="AE34" s="21">
        <f>F34+J34+N34+R34+V34+Z34</f>
        <v>4</v>
      </c>
      <c r="AF34" s="30">
        <f>H34+L34+P34+T34+X34+AB34</f>
        <v>1</v>
      </c>
      <c r="AG34" s="8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58" t="s">
        <v>54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1</v>
      </c>
      <c r="AA35" s="24">
        <v>0</v>
      </c>
      <c r="AB35" s="29">
        <v>1</v>
      </c>
      <c r="AC35" s="23"/>
      <c r="AD35" s="93"/>
      <c r="AE35" s="21">
        <f t="shared" ref="AE35:AE40" si="2">F35+J35+N35+R35+V35+Z35</f>
        <v>6</v>
      </c>
      <c r="AF35" s="30">
        <f t="shared" ref="AF35:AF41" si="3">H35+L35+P35+T35+X35+AB35</f>
        <v>2</v>
      </c>
      <c r="AG35" s="8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58" t="s">
        <v>55</v>
      </c>
      <c r="D36" s="31">
        <v>3</v>
      </c>
      <c r="E36" s="20">
        <v>6.25E-2</v>
      </c>
      <c r="F36" s="21">
        <v>2</v>
      </c>
      <c r="G36" s="22">
        <v>0</v>
      </c>
      <c r="H36" s="29">
        <v>0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1</v>
      </c>
      <c r="AC36" s="23"/>
      <c r="AD36" s="93"/>
      <c r="AE36" s="21">
        <f t="shared" si="2"/>
        <v>6</v>
      </c>
      <c r="AF36" s="30">
        <v>1</v>
      </c>
      <c r="AG36" s="8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0" thickTop="1" thickBot="1">
      <c r="B37" s="31">
        <v>14</v>
      </c>
      <c r="C37" s="58" t="s">
        <v>56</v>
      </c>
      <c r="D37" s="31">
        <v>1</v>
      </c>
      <c r="E37" s="20">
        <v>6.25E-2</v>
      </c>
      <c r="F37" s="21">
        <v>2</v>
      </c>
      <c r="G37" s="22">
        <v>0</v>
      </c>
      <c r="H37" s="29">
        <v>1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3"/>
      <c r="AE37" s="21">
        <v>4</v>
      </c>
      <c r="AF37" s="30">
        <v>1</v>
      </c>
      <c r="AG37" s="8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58" t="s">
        <v>57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3"/>
      <c r="AE38" s="21">
        <f>F38+J38+N38+R38+V38+Z38</f>
        <v>7</v>
      </c>
      <c r="AF38" s="30">
        <f t="shared" si="3"/>
        <v>1</v>
      </c>
      <c r="AG38" s="8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30" thickTop="1" thickBot="1">
      <c r="B39" s="31">
        <v>16</v>
      </c>
      <c r="C39" s="58" t="s">
        <v>58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1</v>
      </c>
      <c r="S39" s="24">
        <v>0</v>
      </c>
      <c r="T39" s="29">
        <v>1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3"/>
      <c r="AE39" s="21">
        <f t="shared" si="2"/>
        <v>4</v>
      </c>
      <c r="AF39" s="30">
        <f t="shared" si="3"/>
        <v>1</v>
      </c>
      <c r="AG39" s="8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58" t="s">
        <v>59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1</v>
      </c>
      <c r="AA40" s="24">
        <v>0</v>
      </c>
      <c r="AB40" s="29">
        <v>1</v>
      </c>
      <c r="AC40" s="23">
        <f>AB40</f>
        <v>1</v>
      </c>
      <c r="AD40" s="93"/>
      <c r="AE40" s="21">
        <f t="shared" si="2"/>
        <v>4</v>
      </c>
      <c r="AF40" s="30">
        <f t="shared" si="3"/>
        <v>1</v>
      </c>
      <c r="AG40" s="8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58" t="s">
        <v>60</v>
      </c>
      <c r="D41" s="31">
        <v>1</v>
      </c>
      <c r="E41" s="20">
        <v>3.125E-2</v>
      </c>
      <c r="F41" s="21">
        <v>2</v>
      </c>
      <c r="G41" s="22">
        <v>0</v>
      </c>
      <c r="H41" s="29">
        <v>1</v>
      </c>
      <c r="I41" s="23">
        <v>0</v>
      </c>
      <c r="J41" s="24">
        <v>3</v>
      </c>
      <c r="K41" s="24">
        <v>0</v>
      </c>
      <c r="L41" s="29">
        <v>0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1</v>
      </c>
      <c r="U41" s="23">
        <v>0</v>
      </c>
      <c r="V41" s="24">
        <v>1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93"/>
      <c r="AE41" s="21">
        <f>F41+J41+N41+R41+V41+Z41</f>
        <v>10</v>
      </c>
      <c r="AF41" s="30">
        <f t="shared" si="3"/>
        <v>2</v>
      </c>
      <c r="AG41" s="8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2" t="s">
        <v>13</v>
      </c>
      <c r="C42" s="92"/>
      <c r="D42" s="40">
        <f>SUM(D33:D41)</f>
        <v>13</v>
      </c>
      <c r="E42" s="33">
        <f>SUM(E33:E41)</f>
        <v>0.5</v>
      </c>
      <c r="F42" s="38">
        <f>SUM(F33:F41)</f>
        <v>12</v>
      </c>
      <c r="G42" s="33"/>
      <c r="H42" s="41">
        <f>SUM(H33:H41)</f>
        <v>4</v>
      </c>
      <c r="I42" s="34">
        <f>SUM(I33:I41)</f>
        <v>0</v>
      </c>
      <c r="J42" s="39">
        <f>SUM(J33:J41)</f>
        <v>13</v>
      </c>
      <c r="K42" s="33"/>
      <c r="L42" s="41">
        <f>SUM(L33:L41)</f>
        <v>0</v>
      </c>
      <c r="M42" s="35">
        <f>SUM(M33:M41)</f>
        <v>0</v>
      </c>
      <c r="N42" s="39">
        <f>SUM(N33:N41)</f>
        <v>14</v>
      </c>
      <c r="O42" s="33"/>
      <c r="P42" s="41">
        <f>SUM(P33:P41)</f>
        <v>2</v>
      </c>
      <c r="Q42" s="35">
        <f>SUM(Q33:Q41)</f>
        <v>0</v>
      </c>
      <c r="R42" s="39">
        <f>SUM(R33:R41)</f>
        <v>8</v>
      </c>
      <c r="S42" s="33"/>
      <c r="T42" s="41">
        <f>SUM(T33:T41)</f>
        <v>3</v>
      </c>
      <c r="U42" s="36">
        <f>SUM(U33:U41)</f>
        <v>0</v>
      </c>
      <c r="V42" s="39">
        <f>SUM(V33:V41)</f>
        <v>6</v>
      </c>
      <c r="W42" s="33"/>
      <c r="X42" s="41">
        <f>SUM(X33:X41)</f>
        <v>0</v>
      </c>
      <c r="Y42" s="37">
        <f>SUM(Y33:Y41)</f>
        <v>0</v>
      </c>
      <c r="Z42" s="39">
        <f>SUM(Z33:Z41)</f>
        <v>6</v>
      </c>
      <c r="AA42" s="33"/>
      <c r="AB42" s="41">
        <f>SUM(AB33:AB41)</f>
        <v>3</v>
      </c>
      <c r="AC42" s="25">
        <f>SUM(AC33:AC41)</f>
        <v>1</v>
      </c>
      <c r="AD42" s="93"/>
      <c r="AE42" s="21">
        <f>F42+J42+N42+R42+V42+Z42</f>
        <v>59</v>
      </c>
      <c r="AF42" s="42">
        <f>SUM(AF33:AF41)</f>
        <v>12</v>
      </c>
      <c r="AG42" s="80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59" t="s">
        <v>16</v>
      </c>
      <c r="C46" s="60"/>
      <c r="D46" s="81"/>
      <c r="E46" s="8"/>
      <c r="F46" s="1"/>
      <c r="G46" s="1"/>
      <c r="H46" s="88" t="s">
        <v>61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5.5" thickTop="1" thickBot="1">
      <c r="B48" s="59" t="s">
        <v>17</v>
      </c>
      <c r="C48" s="60"/>
      <c r="D48" s="81"/>
      <c r="E48" s="2"/>
      <c r="F48" s="1"/>
      <c r="G48" s="1"/>
      <c r="H48" s="88" t="s">
        <v>83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64" t="s">
        <v>40</v>
      </c>
      <c r="AA48" s="65"/>
      <c r="AB48" s="65"/>
      <c r="AC48" s="65"/>
      <c r="AD48" s="65"/>
      <c r="AE48" s="65"/>
      <c r="AF48" s="66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59" t="s">
        <v>29</v>
      </c>
      <c r="C50" s="60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61" t="s">
        <v>33</v>
      </c>
      <c r="O50" s="62"/>
      <c r="P50" s="63"/>
      <c r="Q50" s="56"/>
      <c r="R50" s="17"/>
      <c r="S50" s="17"/>
      <c r="T50" s="17"/>
      <c r="U50" s="17"/>
      <c r="V50" s="17"/>
      <c r="W50" s="17"/>
      <c r="X50" s="17"/>
      <c r="Y50" s="17"/>
      <c r="Z50" s="64" t="s">
        <v>32</v>
      </c>
      <c r="AA50" s="65"/>
      <c r="AB50" s="65"/>
      <c r="AC50" s="65"/>
      <c r="AD50" s="65"/>
      <c r="AE50" s="65"/>
      <c r="AF50" s="66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67" t="s">
        <v>18</v>
      </c>
      <c r="C52" s="67" t="s">
        <v>30</v>
      </c>
      <c r="D52" s="89" t="s">
        <v>0</v>
      </c>
      <c r="E52" s="72" t="s">
        <v>1</v>
      </c>
      <c r="F52" s="73" t="s">
        <v>2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19"/>
      <c r="AE52" s="85" t="s">
        <v>3</v>
      </c>
      <c r="AF52" s="85" t="s">
        <v>15</v>
      </c>
      <c r="AG52" s="18"/>
    </row>
    <row r="53" spans="2:33" s="6" customFormat="1" ht="25.5" thickTop="1" thickBot="1">
      <c r="B53" s="68"/>
      <c r="C53" s="68"/>
      <c r="D53" s="90"/>
      <c r="E53" s="72"/>
      <c r="F53" s="73" t="s">
        <v>4</v>
      </c>
      <c r="G53" s="73"/>
      <c r="H53" s="73"/>
      <c r="I53" s="73"/>
      <c r="J53" s="73" t="s">
        <v>5</v>
      </c>
      <c r="K53" s="73"/>
      <c r="L53" s="73"/>
      <c r="M53" s="73"/>
      <c r="N53" s="73" t="s">
        <v>6</v>
      </c>
      <c r="O53" s="73"/>
      <c r="P53" s="73"/>
      <c r="Q53" s="73"/>
      <c r="R53" s="73" t="s">
        <v>7</v>
      </c>
      <c r="S53" s="73"/>
      <c r="T53" s="73"/>
      <c r="U53" s="73"/>
      <c r="V53" s="73" t="s">
        <v>8</v>
      </c>
      <c r="W53" s="73"/>
      <c r="X53" s="73"/>
      <c r="Y53" s="73"/>
      <c r="Z53" s="73" t="s">
        <v>9</v>
      </c>
      <c r="AA53" s="73"/>
      <c r="AB53" s="73"/>
      <c r="AC53" s="73"/>
      <c r="AD53" s="19"/>
      <c r="AE53" s="86"/>
      <c r="AF53" s="86"/>
      <c r="AG53" s="18"/>
    </row>
    <row r="54" spans="2:33" s="6" customFormat="1" ht="25.5" thickTop="1" thickBot="1">
      <c r="B54" s="69"/>
      <c r="C54" s="69"/>
      <c r="D54" s="91"/>
      <c r="E54" s="72"/>
      <c r="F54" s="43" t="s">
        <v>10</v>
      </c>
      <c r="G54" s="43" t="s">
        <v>11</v>
      </c>
      <c r="H54" s="28" t="s">
        <v>12</v>
      </c>
      <c r="I54" s="43" t="s">
        <v>14</v>
      </c>
      <c r="J54" s="43" t="s">
        <v>10</v>
      </c>
      <c r="K54" s="43" t="s">
        <v>11</v>
      </c>
      <c r="L54" s="28" t="s">
        <v>12</v>
      </c>
      <c r="M54" s="43" t="s">
        <v>14</v>
      </c>
      <c r="N54" s="43" t="s">
        <v>10</v>
      </c>
      <c r="O54" s="43" t="s">
        <v>11</v>
      </c>
      <c r="P54" s="28" t="s">
        <v>12</v>
      </c>
      <c r="Q54" s="43" t="s">
        <v>14</v>
      </c>
      <c r="R54" s="43" t="s">
        <v>10</v>
      </c>
      <c r="S54" s="43" t="s">
        <v>11</v>
      </c>
      <c r="T54" s="28" t="s">
        <v>12</v>
      </c>
      <c r="U54" s="43" t="s">
        <v>14</v>
      </c>
      <c r="V54" s="43" t="s">
        <v>10</v>
      </c>
      <c r="W54" s="43" t="s">
        <v>11</v>
      </c>
      <c r="X54" s="28" t="s">
        <v>12</v>
      </c>
      <c r="Y54" s="43" t="s">
        <v>14</v>
      </c>
      <c r="Z54" s="43" t="s">
        <v>10</v>
      </c>
      <c r="AA54" s="43" t="s">
        <v>11</v>
      </c>
      <c r="AB54" s="28" t="s">
        <v>12</v>
      </c>
      <c r="AC54" s="43" t="s">
        <v>14</v>
      </c>
      <c r="AD54" s="93"/>
      <c r="AE54" s="87"/>
      <c r="AF54" s="87"/>
      <c r="AG54" s="18"/>
    </row>
    <row r="55" spans="2:33" s="6" customFormat="1" ht="25.5" thickTop="1" thickBot="1">
      <c r="B55" s="31">
        <v>19</v>
      </c>
      <c r="C55" s="58" t="s">
        <v>62</v>
      </c>
      <c r="D55" s="31">
        <v>2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93"/>
      <c r="AE55" s="21">
        <v>5</v>
      </c>
      <c r="AF55" s="30">
        <f>H55+L55+P55+T55+X55+AB55</f>
        <v>1</v>
      </c>
      <c r="AG55" s="18"/>
    </row>
    <row r="56" spans="2:33" s="6" customFormat="1" ht="25.5" thickTop="1" thickBot="1">
      <c r="B56" s="30">
        <v>20</v>
      </c>
      <c r="C56" s="58" t="s">
        <v>63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93"/>
      <c r="AE56" s="21">
        <v>5</v>
      </c>
      <c r="AF56" s="30">
        <f>H56+L56+P56+T56+X56+AB56</f>
        <v>1</v>
      </c>
      <c r="AG56" s="18"/>
    </row>
    <row r="57" spans="2:33" s="6" customFormat="1" ht="25.5" thickTop="1" thickBot="1">
      <c r="B57" s="31">
        <v>21</v>
      </c>
      <c r="C57" s="58" t="s">
        <v>64</v>
      </c>
      <c r="D57" s="31">
        <v>4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1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93"/>
      <c r="AE57" s="21">
        <v>5</v>
      </c>
      <c r="AF57" s="30">
        <f t="shared" ref="AF57:AF63" si="4">H57+L57+P57+T57+X57+AB57</f>
        <v>1</v>
      </c>
      <c r="AG57" s="18"/>
    </row>
    <row r="58" spans="2:33" s="6" customFormat="1" ht="44.25" thickTop="1" thickBot="1">
      <c r="B58" s="30">
        <v>22</v>
      </c>
      <c r="C58" s="58" t="s">
        <v>65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0</v>
      </c>
      <c r="M58" s="23"/>
      <c r="N58" s="24">
        <v>2</v>
      </c>
      <c r="O58" s="24">
        <v>0</v>
      </c>
      <c r="P58" s="29">
        <v>0</v>
      </c>
      <c r="Q58" s="23"/>
      <c r="R58" s="24">
        <v>1</v>
      </c>
      <c r="S58" s="24">
        <v>0</v>
      </c>
      <c r="T58" s="29">
        <v>1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93"/>
      <c r="AE58" s="21">
        <v>6</v>
      </c>
      <c r="AF58" s="30">
        <f t="shared" si="4"/>
        <v>1</v>
      </c>
      <c r="AG58" s="18"/>
    </row>
    <row r="59" spans="2:33" s="6" customFormat="1" ht="30" thickTop="1" thickBot="1">
      <c r="B59" s="31">
        <v>23</v>
      </c>
      <c r="C59" s="58" t="s">
        <v>66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93"/>
      <c r="AE59" s="21">
        <f t="shared" ref="AE57:AE59" si="5">F59+J59+N59+R59+V59+Z59</f>
        <v>5</v>
      </c>
      <c r="AF59" s="30">
        <f t="shared" si="4"/>
        <v>1</v>
      </c>
      <c r="AG59" s="18"/>
    </row>
    <row r="60" spans="2:33" s="6" customFormat="1" ht="44.25" thickTop="1" thickBot="1">
      <c r="B60" s="30">
        <v>24</v>
      </c>
      <c r="C60" s="58" t="s">
        <v>67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93"/>
      <c r="AE60" s="21">
        <v>6</v>
      </c>
      <c r="AF60" s="30">
        <f t="shared" si="4"/>
        <v>1</v>
      </c>
      <c r="AG60" s="18"/>
    </row>
    <row r="61" spans="2:33" s="6" customFormat="1" ht="25.5" thickTop="1" thickBot="1">
      <c r="B61" s="31">
        <v>25</v>
      </c>
      <c r="C61" s="58" t="s">
        <v>68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93"/>
      <c r="AE61" s="21">
        <v>7</v>
      </c>
      <c r="AF61" s="30">
        <f t="shared" si="4"/>
        <v>1</v>
      </c>
      <c r="AG61" s="18"/>
    </row>
    <row r="62" spans="2:33" s="6" customFormat="1" ht="24.6" customHeight="1" thickTop="1" thickBot="1">
      <c r="B62" s="30">
        <v>26</v>
      </c>
      <c r="C62" s="58" t="s">
        <v>69</v>
      </c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93"/>
      <c r="AE62" s="21">
        <f t="shared" ref="AE61:AE62" si="6">F62+J62+N62+R62+V62+Z62</f>
        <v>5</v>
      </c>
      <c r="AF62" s="30">
        <f t="shared" si="4"/>
        <v>1</v>
      </c>
      <c r="AG62" s="18"/>
    </row>
    <row r="63" spans="2:33" s="6" customFormat="1" ht="24.6" customHeight="1" thickTop="1" thickBot="1">
      <c r="B63" s="31">
        <v>27</v>
      </c>
      <c r="C63" s="58" t="s">
        <v>70</v>
      </c>
      <c r="D63" s="31">
        <v>2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93"/>
      <c r="AE63" s="21">
        <v>5</v>
      </c>
      <c r="AF63" s="30">
        <f t="shared" si="4"/>
        <v>1</v>
      </c>
      <c r="AG63" s="18"/>
    </row>
    <row r="64" spans="2:33" s="6" customFormat="1" ht="25.5" thickTop="1" thickBot="1">
      <c r="B64" s="92" t="s">
        <v>13</v>
      </c>
      <c r="C64" s="92"/>
      <c r="D64" s="40">
        <f>SUM(D55:D63)</f>
        <v>15</v>
      </c>
      <c r="E64" s="33">
        <f>SUM(E55:E63)</f>
        <v>0.5</v>
      </c>
      <c r="F64" s="38">
        <f>SUM(F55:F63)</f>
        <v>14</v>
      </c>
      <c r="G64" s="33"/>
      <c r="H64" s="41">
        <f>SUM(H55:H63)</f>
        <v>1</v>
      </c>
      <c r="I64" s="34">
        <f>SUM(I55:I63)</f>
        <v>0</v>
      </c>
      <c r="J64" s="39">
        <f>SUM(J55:J63)</f>
        <v>16</v>
      </c>
      <c r="K64" s="33"/>
      <c r="L64" s="41">
        <f>SUM(L55:L63)</f>
        <v>2</v>
      </c>
      <c r="M64" s="35">
        <f>SUM(M55:M63)</f>
        <v>0</v>
      </c>
      <c r="N64" s="39">
        <f>SUM(N55:N63)</f>
        <v>21</v>
      </c>
      <c r="O64" s="33"/>
      <c r="P64" s="41">
        <f>SUM(P55:P63)</f>
        <v>4</v>
      </c>
      <c r="Q64" s="35">
        <f>SUM(Q55:Q63)</f>
        <v>0</v>
      </c>
      <c r="R64" s="39">
        <f>SUM(R55:R63)</f>
        <v>9</v>
      </c>
      <c r="S64" s="33"/>
      <c r="T64" s="41">
        <f>SUM(T55:T63)</f>
        <v>2</v>
      </c>
      <c r="U64" s="36">
        <f>SUM(U55:U63)</f>
        <v>0</v>
      </c>
      <c r="V64" s="39">
        <f>SUM(V55:V63)</f>
        <v>8</v>
      </c>
      <c r="W64" s="33"/>
      <c r="X64" s="41">
        <f>SUM(X55:X63)</f>
        <v>0</v>
      </c>
      <c r="Y64" s="37">
        <f>SUM(Y55:Y63)</f>
        <v>0</v>
      </c>
      <c r="Z64" s="39">
        <f>SUM(Z55:Z63)</f>
        <v>4</v>
      </c>
      <c r="AA64" s="33"/>
      <c r="AB64" s="41">
        <f>SUM(AB55:AB63)</f>
        <v>0</v>
      </c>
      <c r="AC64" s="25">
        <f>SUM(AC55:AC63)</f>
        <v>0</v>
      </c>
      <c r="AD64" s="93"/>
      <c r="AE64" s="21">
        <f>F64+J64+N64+R64+V64+Z64</f>
        <v>72</v>
      </c>
      <c r="AF64" s="42">
        <f>SUM(AF55:AF63)</f>
        <v>9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59" t="s">
        <v>16</v>
      </c>
      <c r="C68" s="60"/>
      <c r="D68" s="81"/>
      <c r="E68" s="8"/>
      <c r="F68" s="1"/>
      <c r="G68" s="1"/>
      <c r="H68" s="82" t="s">
        <v>51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5.5" thickTop="1" thickBot="1">
      <c r="B70" s="59" t="s">
        <v>17</v>
      </c>
      <c r="C70" s="60"/>
      <c r="D70" s="81"/>
      <c r="E70" s="2"/>
      <c r="F70" s="1"/>
      <c r="G70" s="1"/>
      <c r="H70" s="88" t="s">
        <v>83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7"/>
      <c r="X70" s="7"/>
      <c r="Y70" s="1"/>
      <c r="Z70" s="64" t="s">
        <v>39</v>
      </c>
      <c r="AA70" s="65"/>
      <c r="AB70" s="65"/>
      <c r="AC70" s="65"/>
      <c r="AD70" s="65"/>
      <c r="AE70" s="65"/>
      <c r="AF70" s="66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59" t="s">
        <v>29</v>
      </c>
      <c r="C72" s="60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6"/>
      <c r="N72" s="61" t="s">
        <v>33</v>
      </c>
      <c r="O72" s="62"/>
      <c r="P72" s="63"/>
      <c r="Q72" s="56"/>
      <c r="R72" s="17"/>
      <c r="S72" s="17"/>
      <c r="T72" s="17"/>
      <c r="U72" s="17"/>
      <c r="V72" s="17"/>
      <c r="W72" s="17"/>
      <c r="X72" s="17"/>
      <c r="Y72" s="17"/>
      <c r="Z72" s="64" t="s">
        <v>34</v>
      </c>
      <c r="AA72" s="65"/>
      <c r="AB72" s="65"/>
      <c r="AC72" s="65"/>
      <c r="AD72" s="65"/>
      <c r="AE72" s="65"/>
      <c r="AF72" s="66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67" t="s">
        <v>18</v>
      </c>
      <c r="C74" s="67" t="s">
        <v>30</v>
      </c>
      <c r="D74" s="89" t="s">
        <v>0</v>
      </c>
      <c r="E74" s="72" t="s">
        <v>1</v>
      </c>
      <c r="F74" s="73" t="s">
        <v>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19"/>
      <c r="AE74" s="85" t="s">
        <v>3</v>
      </c>
      <c r="AF74" s="85" t="s">
        <v>15</v>
      </c>
      <c r="AG74" s="18"/>
    </row>
    <row r="75" spans="2:33" s="6" customFormat="1" ht="25.5" thickTop="1" thickBot="1">
      <c r="B75" s="68"/>
      <c r="C75" s="68"/>
      <c r="D75" s="90"/>
      <c r="E75" s="72"/>
      <c r="F75" s="73" t="s">
        <v>4</v>
      </c>
      <c r="G75" s="73"/>
      <c r="H75" s="73"/>
      <c r="I75" s="73"/>
      <c r="J75" s="73" t="s">
        <v>5</v>
      </c>
      <c r="K75" s="73"/>
      <c r="L75" s="73"/>
      <c r="M75" s="73"/>
      <c r="N75" s="73" t="s">
        <v>6</v>
      </c>
      <c r="O75" s="73"/>
      <c r="P75" s="73"/>
      <c r="Q75" s="73"/>
      <c r="R75" s="73" t="s">
        <v>7</v>
      </c>
      <c r="S75" s="73"/>
      <c r="T75" s="73"/>
      <c r="U75" s="73"/>
      <c r="V75" s="73" t="s">
        <v>8</v>
      </c>
      <c r="W75" s="73"/>
      <c r="X75" s="73"/>
      <c r="Y75" s="73"/>
      <c r="Z75" s="73" t="s">
        <v>9</v>
      </c>
      <c r="AA75" s="73"/>
      <c r="AB75" s="73"/>
      <c r="AC75" s="73"/>
      <c r="AD75" s="19"/>
      <c r="AE75" s="86"/>
      <c r="AF75" s="86"/>
      <c r="AG75" s="18"/>
    </row>
    <row r="76" spans="2:33" s="6" customFormat="1" ht="25.5" thickTop="1" thickBot="1">
      <c r="B76" s="69"/>
      <c r="C76" s="69"/>
      <c r="D76" s="91"/>
      <c r="E76" s="72"/>
      <c r="F76" s="43" t="s">
        <v>10</v>
      </c>
      <c r="G76" s="43" t="s">
        <v>11</v>
      </c>
      <c r="H76" s="28" t="s">
        <v>12</v>
      </c>
      <c r="I76" s="43" t="s">
        <v>14</v>
      </c>
      <c r="J76" s="43" t="s">
        <v>10</v>
      </c>
      <c r="K76" s="43" t="s">
        <v>11</v>
      </c>
      <c r="L76" s="28" t="s">
        <v>12</v>
      </c>
      <c r="M76" s="43" t="s">
        <v>14</v>
      </c>
      <c r="N76" s="43" t="s">
        <v>10</v>
      </c>
      <c r="O76" s="43" t="s">
        <v>11</v>
      </c>
      <c r="P76" s="28" t="s">
        <v>12</v>
      </c>
      <c r="Q76" s="43" t="s">
        <v>14</v>
      </c>
      <c r="R76" s="43" t="s">
        <v>10</v>
      </c>
      <c r="S76" s="43" t="s">
        <v>11</v>
      </c>
      <c r="T76" s="28" t="s">
        <v>12</v>
      </c>
      <c r="U76" s="43" t="s">
        <v>14</v>
      </c>
      <c r="V76" s="43" t="s">
        <v>10</v>
      </c>
      <c r="W76" s="43" t="s">
        <v>11</v>
      </c>
      <c r="X76" s="28" t="s">
        <v>12</v>
      </c>
      <c r="Y76" s="43" t="s">
        <v>14</v>
      </c>
      <c r="Z76" s="43" t="s">
        <v>10</v>
      </c>
      <c r="AA76" s="43" t="s">
        <v>11</v>
      </c>
      <c r="AB76" s="28" t="s">
        <v>12</v>
      </c>
      <c r="AC76" s="43" t="s">
        <v>14</v>
      </c>
      <c r="AD76" s="93"/>
      <c r="AE76" s="87"/>
      <c r="AF76" s="87"/>
      <c r="AG76" s="18"/>
    </row>
    <row r="77" spans="2:33" s="6" customFormat="1" ht="25.5" thickTop="1" thickBot="1">
      <c r="B77" s="31">
        <v>28</v>
      </c>
      <c r="C77" s="58" t="s">
        <v>71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1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93"/>
      <c r="AE77" s="21">
        <f>F77+J77+N77+R77+V77+Z77</f>
        <v>9</v>
      </c>
      <c r="AF77" s="30">
        <f>H77+L77+P77+T77+X77+AB77</f>
        <v>2</v>
      </c>
      <c r="AG77" s="18"/>
    </row>
    <row r="78" spans="2:33" s="6" customFormat="1" ht="25.5" thickTop="1" thickBot="1">
      <c r="B78" s="30">
        <v>29</v>
      </c>
      <c r="C78" s="58" t="s">
        <v>72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93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58" t="s">
        <v>80</v>
      </c>
      <c r="D79" s="31">
        <v>4</v>
      </c>
      <c r="E79" s="20">
        <v>6.25E-2</v>
      </c>
      <c r="F79" s="21">
        <v>1</v>
      </c>
      <c r="G79" s="22">
        <v>0</v>
      </c>
      <c r="H79" s="29">
        <v>0</v>
      </c>
      <c r="I79" s="23"/>
      <c r="J79" s="24">
        <v>2</v>
      </c>
      <c r="K79" s="24">
        <v>0</v>
      </c>
      <c r="L79" s="29">
        <v>1</v>
      </c>
      <c r="M79" s="23"/>
      <c r="N79" s="24">
        <v>2</v>
      </c>
      <c r="O79" s="24">
        <v>0</v>
      </c>
      <c r="P79" s="29">
        <v>0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1</v>
      </c>
      <c r="AA79" s="24">
        <v>0</v>
      </c>
      <c r="AB79" s="29">
        <v>1</v>
      </c>
      <c r="AC79" s="23"/>
      <c r="AD79" s="93"/>
      <c r="AE79" s="21">
        <v>5</v>
      </c>
      <c r="AF79" s="30">
        <v>1</v>
      </c>
      <c r="AG79" s="18"/>
    </row>
    <row r="80" spans="2:33" s="6" customFormat="1" ht="30" thickTop="1" thickBot="1">
      <c r="B80" s="30">
        <v>31</v>
      </c>
      <c r="C80" s="58" t="s">
        <v>81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2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0</v>
      </c>
      <c r="Q80" s="23"/>
      <c r="R80" s="24">
        <v>1</v>
      </c>
      <c r="S80" s="24">
        <v>0</v>
      </c>
      <c r="T80" s="29">
        <v>1</v>
      </c>
      <c r="U80" s="23"/>
      <c r="V80" s="24">
        <v>1</v>
      </c>
      <c r="W80" s="24">
        <v>0</v>
      </c>
      <c r="X80" s="29">
        <v>0</v>
      </c>
      <c r="Y80" s="23"/>
      <c r="Z80" s="24">
        <v>0</v>
      </c>
      <c r="AA80" s="24">
        <v>0</v>
      </c>
      <c r="AB80" s="29">
        <v>0</v>
      </c>
      <c r="AC80" s="23"/>
      <c r="AD80" s="93"/>
      <c r="AE80" s="21">
        <v>5</v>
      </c>
      <c r="AF80" s="30">
        <v>1</v>
      </c>
      <c r="AG80" s="18"/>
    </row>
    <row r="81" spans="2:33" s="6" customFormat="1" ht="44.25" thickTop="1" thickBot="1">
      <c r="B81" s="31">
        <v>32</v>
      </c>
      <c r="C81" s="58" t="s">
        <v>73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2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93"/>
      <c r="AE81" s="21">
        <v>7</v>
      </c>
      <c r="AF81" s="30">
        <v>1</v>
      </c>
      <c r="AG81" s="18"/>
    </row>
    <row r="82" spans="2:33" s="6" customFormat="1" ht="44.25" thickTop="1" thickBot="1">
      <c r="B82" s="30">
        <v>33</v>
      </c>
      <c r="C82" s="58" t="s">
        <v>74</v>
      </c>
      <c r="D82" s="31">
        <v>1</v>
      </c>
      <c r="E82" s="20">
        <v>6.25E-2</v>
      </c>
      <c r="F82" s="21">
        <v>2</v>
      </c>
      <c r="G82" s="22">
        <v>0</v>
      </c>
      <c r="H82" s="29">
        <v>0</v>
      </c>
      <c r="I82" s="23"/>
      <c r="J82" s="24">
        <v>2</v>
      </c>
      <c r="K82" s="24">
        <v>0</v>
      </c>
      <c r="L82" s="29">
        <v>0</v>
      </c>
      <c r="M82" s="23"/>
      <c r="N82" s="24">
        <v>3</v>
      </c>
      <c r="O82" s="24">
        <v>0</v>
      </c>
      <c r="P82" s="29">
        <v>1</v>
      </c>
      <c r="Q82" s="23"/>
      <c r="R82" s="24">
        <v>1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1</v>
      </c>
      <c r="AA82" s="24">
        <v>0</v>
      </c>
      <c r="AB82" s="29">
        <v>0</v>
      </c>
      <c r="AC82" s="23">
        <f>AB82</f>
        <v>0</v>
      </c>
      <c r="AD82" s="93"/>
      <c r="AE82" s="21">
        <v>6</v>
      </c>
      <c r="AF82" s="30">
        <v>1</v>
      </c>
      <c r="AG82" s="18"/>
    </row>
    <row r="83" spans="2:33" s="6" customFormat="1" ht="30" thickTop="1" thickBot="1">
      <c r="B83" s="31">
        <v>34</v>
      </c>
      <c r="C83" s="58" t="s">
        <v>75</v>
      </c>
      <c r="D83" s="31">
        <v>1</v>
      </c>
      <c r="E83" s="20">
        <v>6.25E-2</v>
      </c>
      <c r="F83" s="21">
        <v>1</v>
      </c>
      <c r="G83" s="22">
        <v>0</v>
      </c>
      <c r="H83" s="29">
        <v>0</v>
      </c>
      <c r="I83" s="23">
        <v>0</v>
      </c>
      <c r="J83" s="24">
        <v>2</v>
      </c>
      <c r="K83" s="24">
        <v>0</v>
      </c>
      <c r="L83" s="29">
        <v>0</v>
      </c>
      <c r="M83" s="23">
        <v>0</v>
      </c>
      <c r="N83" s="24">
        <v>2</v>
      </c>
      <c r="O83" s="24">
        <v>0</v>
      </c>
      <c r="P83" s="29">
        <v>0</v>
      </c>
      <c r="Q83" s="23">
        <v>0</v>
      </c>
      <c r="R83" s="24">
        <v>2</v>
      </c>
      <c r="S83" s="24">
        <v>0</v>
      </c>
      <c r="T83" s="29">
        <v>1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93"/>
      <c r="AE83" s="21">
        <v>3</v>
      </c>
      <c r="AF83" s="30">
        <v>1</v>
      </c>
      <c r="AG83" s="18"/>
    </row>
    <row r="84" spans="2:33" s="6" customFormat="1" ht="44.25" thickTop="1" thickBot="1">
      <c r="B84" s="30">
        <v>35</v>
      </c>
      <c r="C84" s="58" t="s">
        <v>76</v>
      </c>
      <c r="D84" s="31">
        <v>2</v>
      </c>
      <c r="E84" s="20">
        <v>3.125E-2</v>
      </c>
      <c r="F84" s="21">
        <v>1</v>
      </c>
      <c r="G84" s="22">
        <v>0</v>
      </c>
      <c r="H84" s="29">
        <v>0</v>
      </c>
      <c r="I84" s="23"/>
      <c r="J84" s="24">
        <v>1</v>
      </c>
      <c r="K84" s="24">
        <v>0</v>
      </c>
      <c r="L84" s="29">
        <v>0</v>
      </c>
      <c r="M84" s="23"/>
      <c r="N84" s="24">
        <v>2</v>
      </c>
      <c r="O84" s="24">
        <v>0</v>
      </c>
      <c r="P84" s="29">
        <v>1</v>
      </c>
      <c r="Q84" s="23"/>
      <c r="R84" s="24">
        <v>0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93"/>
      <c r="AE84" s="21">
        <v>4</v>
      </c>
      <c r="AF84" s="30">
        <v>1</v>
      </c>
      <c r="AG84" s="18"/>
    </row>
    <row r="85" spans="2:33" s="6" customFormat="1" ht="30" thickTop="1" thickBot="1">
      <c r="B85" s="31">
        <v>36</v>
      </c>
      <c r="C85" s="58" t="s">
        <v>77</v>
      </c>
      <c r="D85" s="31">
        <v>2</v>
      </c>
      <c r="E85" s="20">
        <v>3.125E-2</v>
      </c>
      <c r="F85" s="21">
        <v>3</v>
      </c>
      <c r="G85" s="22">
        <v>0</v>
      </c>
      <c r="H85" s="29">
        <v>1</v>
      </c>
      <c r="I85" s="23">
        <v>0</v>
      </c>
      <c r="J85" s="24">
        <v>2</v>
      </c>
      <c r="K85" s="24">
        <v>0</v>
      </c>
      <c r="L85" s="29">
        <v>0</v>
      </c>
      <c r="M85" s="23">
        <v>0</v>
      </c>
      <c r="N85" s="24">
        <v>3</v>
      </c>
      <c r="O85" s="24">
        <v>0</v>
      </c>
      <c r="P85" s="29">
        <v>0</v>
      </c>
      <c r="Q85" s="23">
        <v>0</v>
      </c>
      <c r="R85" s="24">
        <v>1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0</v>
      </c>
      <c r="Y85" s="23">
        <v>0</v>
      </c>
      <c r="Z85" s="24">
        <v>0</v>
      </c>
      <c r="AA85" s="24">
        <v>0</v>
      </c>
      <c r="AB85" s="29">
        <v>0</v>
      </c>
      <c r="AC85" s="23">
        <f>AB85</f>
        <v>0</v>
      </c>
      <c r="AD85" s="93"/>
      <c r="AE85" s="21">
        <v>5</v>
      </c>
      <c r="AF85" s="30">
        <v>1</v>
      </c>
      <c r="AG85" s="18"/>
    </row>
    <row r="86" spans="2:33" s="6" customFormat="1" ht="25.5" thickTop="1" thickBot="1">
      <c r="B86" s="92" t="s">
        <v>13</v>
      </c>
      <c r="C86" s="92"/>
      <c r="D86" s="40">
        <f>SUM(D77:D85)</f>
        <v>14</v>
      </c>
      <c r="E86" s="33">
        <f>SUM(E77:E85)</f>
        <v>0.5</v>
      </c>
      <c r="F86" s="38">
        <f>SUM(F77:F85)</f>
        <v>13</v>
      </c>
      <c r="G86" s="33"/>
      <c r="H86" s="41">
        <f>SUM(H77:H85)</f>
        <v>1</v>
      </c>
      <c r="I86" s="34">
        <f>SUM(I77:I85)</f>
        <v>0</v>
      </c>
      <c r="J86" s="39">
        <f>SUM(J77:J85)</f>
        <v>16</v>
      </c>
      <c r="K86" s="33"/>
      <c r="L86" s="41">
        <f>SUM(L77:L85)</f>
        <v>3</v>
      </c>
      <c r="M86" s="35">
        <f>SUM(M77:M85)</f>
        <v>0</v>
      </c>
      <c r="N86" s="39">
        <f>SUM(N77:N85)</f>
        <v>18</v>
      </c>
      <c r="O86" s="33"/>
      <c r="P86" s="41">
        <f>SUM(P77:P85)</f>
        <v>3</v>
      </c>
      <c r="Q86" s="35">
        <f>SUM(Q77:Q85)</f>
        <v>0</v>
      </c>
      <c r="R86" s="39">
        <f>SUM(R77:R85)</f>
        <v>9</v>
      </c>
      <c r="S86" s="33"/>
      <c r="T86" s="41">
        <f>SUM(T77:T85)</f>
        <v>3</v>
      </c>
      <c r="U86" s="36">
        <f>SUM(U77:U85)</f>
        <v>0</v>
      </c>
      <c r="V86" s="39">
        <f>SUM(V77:V85)</f>
        <v>7</v>
      </c>
      <c r="W86" s="33"/>
      <c r="X86" s="41">
        <f>SUM(X77:X85)</f>
        <v>0</v>
      </c>
      <c r="Y86" s="37">
        <f>SUM(Y77:Y85)</f>
        <v>0</v>
      </c>
      <c r="Z86" s="39">
        <f>SUM(Z77:Z85)</f>
        <v>3</v>
      </c>
      <c r="AA86" s="33"/>
      <c r="AB86" s="41">
        <f>SUM(AB77:AB85)</f>
        <v>1</v>
      </c>
      <c r="AC86" s="25">
        <f>SUM(AC77:AC85)</f>
        <v>0</v>
      </c>
      <c r="AD86" s="93"/>
      <c r="AE86" s="21">
        <f>F86+J86+N86+R86+V86+Z86</f>
        <v>66</v>
      </c>
      <c r="AF86" s="42">
        <f>SUM(AF77:AF85)</f>
        <v>10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59" t="s">
        <v>16</v>
      </c>
      <c r="C90" s="60"/>
      <c r="D90" s="81"/>
      <c r="E90" s="8"/>
      <c r="H90" s="88" t="s">
        <v>82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5.5" thickTop="1" thickBot="1">
      <c r="B92" s="59" t="s">
        <v>17</v>
      </c>
      <c r="C92" s="60"/>
      <c r="D92" s="81"/>
      <c r="E92" s="2"/>
      <c r="H92" s="88" t="s">
        <v>83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7"/>
      <c r="X92" s="7"/>
      <c r="Z92" s="64" t="s">
        <v>40</v>
      </c>
      <c r="AA92" s="65"/>
      <c r="AB92" s="65"/>
      <c r="AC92" s="65"/>
      <c r="AD92" s="65"/>
      <c r="AE92" s="65"/>
      <c r="AF92" s="66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59" t="s">
        <v>29</v>
      </c>
      <c r="C94" s="60"/>
      <c r="D94" s="26">
        <v>40</v>
      </c>
      <c r="E94" s="17"/>
      <c r="H94" s="17"/>
      <c r="I94" s="17"/>
      <c r="J94" s="17"/>
      <c r="K94" s="17"/>
      <c r="M94" s="56"/>
      <c r="N94" s="61" t="s">
        <v>33</v>
      </c>
      <c r="O94" s="62"/>
      <c r="P94" s="63"/>
      <c r="Q94" s="56"/>
      <c r="R94" s="17"/>
      <c r="S94" s="17"/>
      <c r="T94" s="17"/>
      <c r="U94" s="17"/>
      <c r="V94" s="17"/>
      <c r="W94" s="17"/>
      <c r="X94" s="17"/>
      <c r="Y94" s="17"/>
      <c r="Z94" s="64" t="s">
        <v>35</v>
      </c>
      <c r="AA94" s="65"/>
      <c r="AB94" s="65"/>
      <c r="AC94" s="65"/>
      <c r="AD94" s="65"/>
      <c r="AE94" s="65"/>
      <c r="AF94" s="66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1" t="s">
        <v>78</v>
      </c>
      <c r="C97" s="71"/>
      <c r="D97" s="70" t="s">
        <v>0</v>
      </c>
      <c r="E97" s="72" t="s">
        <v>1</v>
      </c>
      <c r="F97" s="73" t="s">
        <v>2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44"/>
      <c r="AE97" s="70" t="s">
        <v>3</v>
      </c>
      <c r="AF97" s="70" t="s">
        <v>15</v>
      </c>
      <c r="AG97" s="5"/>
    </row>
    <row r="98" spans="2:33" s="1" customFormat="1" ht="24.75" customHeight="1" thickTop="1" thickBot="1">
      <c r="B98" s="71"/>
      <c r="C98" s="71"/>
      <c r="D98" s="70"/>
      <c r="E98" s="72"/>
      <c r="F98" s="73" t="s">
        <v>4</v>
      </c>
      <c r="G98" s="73"/>
      <c r="H98" s="73"/>
      <c r="I98" s="73"/>
      <c r="J98" s="73" t="s">
        <v>5</v>
      </c>
      <c r="K98" s="73"/>
      <c r="L98" s="73"/>
      <c r="M98" s="73"/>
      <c r="N98" s="73" t="s">
        <v>6</v>
      </c>
      <c r="O98" s="73"/>
      <c r="P98" s="73"/>
      <c r="Q98" s="73"/>
      <c r="R98" s="73" t="s">
        <v>7</v>
      </c>
      <c r="S98" s="73"/>
      <c r="T98" s="73"/>
      <c r="U98" s="73"/>
      <c r="V98" s="73" t="s">
        <v>8</v>
      </c>
      <c r="W98" s="73"/>
      <c r="X98" s="73"/>
      <c r="Y98" s="73"/>
      <c r="Z98" s="73" t="s">
        <v>9</v>
      </c>
      <c r="AA98" s="73"/>
      <c r="AB98" s="73"/>
      <c r="AC98" s="73"/>
      <c r="AD98" s="51"/>
      <c r="AE98" s="70"/>
      <c r="AF98" s="70"/>
      <c r="AG98" s="2"/>
    </row>
    <row r="99" spans="2:33" s="1" customFormat="1" ht="24.75" customHeight="1" thickTop="1" thickBot="1">
      <c r="B99" s="71"/>
      <c r="C99" s="71"/>
      <c r="D99" s="70"/>
      <c r="E99" s="72"/>
      <c r="F99" s="43" t="s">
        <v>10</v>
      </c>
      <c r="G99" s="43" t="s">
        <v>11</v>
      </c>
      <c r="H99" s="28" t="s">
        <v>12</v>
      </c>
      <c r="I99" s="43" t="s">
        <v>14</v>
      </c>
      <c r="J99" s="43" t="s">
        <v>10</v>
      </c>
      <c r="K99" s="43" t="s">
        <v>11</v>
      </c>
      <c r="L99" s="28" t="s">
        <v>12</v>
      </c>
      <c r="M99" s="43" t="s">
        <v>14</v>
      </c>
      <c r="N99" s="43" t="s">
        <v>10</v>
      </c>
      <c r="O99" s="43" t="s">
        <v>11</v>
      </c>
      <c r="P99" s="28" t="s">
        <v>12</v>
      </c>
      <c r="Q99" s="43" t="s">
        <v>14</v>
      </c>
      <c r="R99" s="43" t="s">
        <v>10</v>
      </c>
      <c r="S99" s="43" t="s">
        <v>11</v>
      </c>
      <c r="T99" s="28" t="s">
        <v>12</v>
      </c>
      <c r="U99" s="43" t="s">
        <v>14</v>
      </c>
      <c r="V99" s="43" t="s">
        <v>10</v>
      </c>
      <c r="W99" s="43" t="s">
        <v>11</v>
      </c>
      <c r="X99" s="28" t="s">
        <v>12</v>
      </c>
      <c r="Y99" s="43" t="s">
        <v>14</v>
      </c>
      <c r="Z99" s="43" t="s">
        <v>10</v>
      </c>
      <c r="AA99" s="43" t="s">
        <v>11</v>
      </c>
      <c r="AB99" s="28" t="s">
        <v>12</v>
      </c>
      <c r="AC99" s="43" t="s">
        <v>14</v>
      </c>
      <c r="AD99" s="51"/>
      <c r="AE99" s="70"/>
      <c r="AF99" s="70"/>
      <c r="AG99" s="2"/>
    </row>
    <row r="100" spans="2:33" s="1" customFormat="1" ht="24.75" customHeight="1" thickTop="1" thickBot="1">
      <c r="B100" s="71"/>
      <c r="C100" s="71"/>
      <c r="D100" s="52">
        <f>D19+D42</f>
        <v>27</v>
      </c>
      <c r="E100" s="53" t="e">
        <f>E19+E40+#REF!</f>
        <v>#REF!</v>
      </c>
      <c r="F100" s="54">
        <f>F$19+F$42+F64+F86</f>
        <v>54</v>
      </c>
      <c r="G100" s="54">
        <f t="shared" ref="G100:AB100" si="7">G$19+G$42+G64+G86</f>
        <v>0</v>
      </c>
      <c r="H100" s="57">
        <f t="shared" si="7"/>
        <v>8</v>
      </c>
      <c r="I100" s="54">
        <f t="shared" si="7"/>
        <v>0</v>
      </c>
      <c r="J100" s="54">
        <f t="shared" si="7"/>
        <v>66</v>
      </c>
      <c r="K100" s="54">
        <f t="shared" si="7"/>
        <v>0</v>
      </c>
      <c r="L100" s="57">
        <f t="shared" si="7"/>
        <v>7</v>
      </c>
      <c r="M100" s="54">
        <f t="shared" si="7"/>
        <v>0</v>
      </c>
      <c r="N100" s="54">
        <f t="shared" si="7"/>
        <v>75</v>
      </c>
      <c r="O100" s="54">
        <f t="shared" si="7"/>
        <v>0</v>
      </c>
      <c r="P100" s="57">
        <f t="shared" si="7"/>
        <v>11</v>
      </c>
      <c r="Q100" s="54">
        <f t="shared" si="7"/>
        <v>0</v>
      </c>
      <c r="R100" s="54">
        <f t="shared" si="7"/>
        <v>35</v>
      </c>
      <c r="S100" s="54">
        <f t="shared" si="7"/>
        <v>0</v>
      </c>
      <c r="T100" s="57">
        <f t="shared" si="7"/>
        <v>10</v>
      </c>
      <c r="U100" s="54">
        <f t="shared" si="7"/>
        <v>0</v>
      </c>
      <c r="V100" s="54">
        <f t="shared" si="7"/>
        <v>29</v>
      </c>
      <c r="W100" s="54">
        <f t="shared" si="7"/>
        <v>0</v>
      </c>
      <c r="X100" s="57">
        <f t="shared" si="7"/>
        <v>0</v>
      </c>
      <c r="Y100" s="54">
        <f t="shared" si="7"/>
        <v>0</v>
      </c>
      <c r="Z100" s="54">
        <f t="shared" si="7"/>
        <v>19</v>
      </c>
      <c r="AA100" s="54">
        <f t="shared" si="7"/>
        <v>0</v>
      </c>
      <c r="AB100" s="57">
        <f t="shared" si="7"/>
        <v>5</v>
      </c>
      <c r="AC100" s="55">
        <f t="shared" ref="AC100:AD100" si="8">AC$19+AC$40</f>
        <v>1</v>
      </c>
      <c r="AD100" s="55">
        <f t="shared" si="8"/>
        <v>0</v>
      </c>
      <c r="AE100" s="54">
        <f>AE$19+AE$42+AE64+AE86</f>
        <v>257</v>
      </c>
      <c r="AF100" s="42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1" t="s">
        <v>78</v>
      </c>
      <c r="C102" s="71"/>
      <c r="D102" s="74" t="s">
        <v>0</v>
      </c>
      <c r="E102" s="75" t="s">
        <v>1</v>
      </c>
      <c r="F102" s="76" t="s">
        <v>22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44"/>
      <c r="AE102" s="95" t="s">
        <v>25</v>
      </c>
      <c r="AF102" s="95"/>
      <c r="AG102" s="2"/>
    </row>
    <row r="103" spans="2:33" s="1" customFormat="1" ht="28.5" thickTop="1" thickBot="1">
      <c r="B103" s="71"/>
      <c r="C103" s="71"/>
      <c r="D103" s="74"/>
      <c r="E103" s="75"/>
      <c r="F103" s="78" t="s">
        <v>23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45"/>
      <c r="R103" s="78" t="s">
        <v>24</v>
      </c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45"/>
      <c r="AD103" s="46"/>
      <c r="AE103" s="47" t="s">
        <v>26</v>
      </c>
      <c r="AF103" s="48" t="s">
        <v>27</v>
      </c>
      <c r="AG103" s="2"/>
    </row>
    <row r="104" spans="2:33" s="1" customFormat="1" ht="28.5" thickTop="1" thickBot="1">
      <c r="B104" s="71"/>
      <c r="C104" s="71"/>
      <c r="D104" s="74"/>
      <c r="E104" s="75"/>
      <c r="F104" s="78" t="s">
        <v>36</v>
      </c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45"/>
      <c r="R104" s="78" t="s">
        <v>37</v>
      </c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45"/>
      <c r="AD104" s="46"/>
      <c r="AE104" s="49">
        <f>AE100</f>
        <v>257</v>
      </c>
      <c r="AF104" s="50">
        <f>AF100</f>
        <v>40</v>
      </c>
      <c r="AG104" s="2"/>
    </row>
    <row r="105" spans="2:33" s="1" customFormat="1" ht="28.5" thickTop="1" thickBot="1">
      <c r="B105" s="71"/>
      <c r="C105" s="71"/>
      <c r="D105" s="74"/>
      <c r="E105" s="75"/>
      <c r="F105" s="78" t="s">
        <v>41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45"/>
      <c r="R105" s="78" t="s">
        <v>41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45"/>
      <c r="AD105" s="46"/>
      <c r="AE105" s="94" t="s">
        <v>79</v>
      </c>
      <c r="AF105" s="94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2021-04-10T19:08:34Z</cp:lastPrinted>
  <dcterms:created xsi:type="dcterms:W3CDTF">1996-10-14T23:33:28Z</dcterms:created>
  <dcterms:modified xsi:type="dcterms:W3CDTF">2021-04-10T23:22:33Z</dcterms:modified>
</cp:coreProperties>
</file>