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10" yWindow="-110" windowWidth="19420" windowHeight="10420"/>
  </bookViews>
  <sheets>
    <sheet name="رياضيات - 4ب - ف1 - للنشر" sheetId="2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F53" i="23" l="1"/>
  <c r="AF49" i="23"/>
  <c r="AE53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AE34" i="23" l="1"/>
  <c r="AF34" i="23"/>
  <c r="AE10" i="23"/>
  <c r="AE11" i="23"/>
  <c r="AE12" i="23"/>
  <c r="AE13" i="23"/>
  <c r="AE14" i="23"/>
  <c r="AE15" i="23"/>
  <c r="AE16" i="23"/>
  <c r="AE17" i="23"/>
  <c r="AE18" i="23"/>
  <c r="AC33" i="23"/>
  <c r="E34" i="23"/>
  <c r="F34" i="23"/>
  <c r="H34" i="23"/>
  <c r="I34" i="23"/>
  <c r="J34" i="23"/>
  <c r="L34" i="23"/>
  <c r="M34" i="23"/>
  <c r="N34" i="23"/>
  <c r="P34" i="23"/>
  <c r="Q34" i="23"/>
  <c r="R34" i="23"/>
  <c r="T34" i="23"/>
  <c r="U34" i="23"/>
  <c r="V34" i="23"/>
  <c r="X34" i="23"/>
  <c r="Y34" i="23"/>
  <c r="Z34" i="23"/>
  <c r="AB34" i="23"/>
  <c r="AC34" i="23"/>
  <c r="C10" i="23"/>
  <c r="C11" i="23"/>
  <c r="C12" i="23"/>
  <c r="C13" i="23"/>
  <c r="C14" i="23"/>
  <c r="C15" i="23"/>
  <c r="C16" i="23"/>
  <c r="C17" i="23"/>
  <c r="C18" i="23"/>
  <c r="AC17" i="23" l="1"/>
  <c r="AC16" i="23"/>
  <c r="AC18" i="23"/>
  <c r="AC14" i="23"/>
  <c r="Y19" i="23"/>
  <c r="Z19" i="23"/>
  <c r="V19" i="23"/>
  <c r="R19" i="23"/>
  <c r="N19" i="23"/>
  <c r="J19" i="23"/>
  <c r="F19" i="23"/>
  <c r="E19" i="23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C19" i="23" l="1"/>
</calcChain>
</file>

<file path=xl/sharedStrings.xml><?xml version="1.0" encoding="utf-8"?>
<sst xmlns="http://schemas.openxmlformats.org/spreadsheetml/2006/main" count="157" uniqueCount="45">
  <si>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</si>
  <si>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</si>
  <si>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</si>
  <si>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</si>
  <si>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</si>
  <si>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</si>
  <si>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</si>
  <si>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</si>
  <si>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</si>
  <si>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</si>
  <si>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</si>
  <si>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</si>
  <si>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</si>
  <si>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</si>
  <si>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</si>
  <si>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</si>
  <si>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</si>
  <si>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</si>
  <si>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</si>
  <si>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</si>
  <si>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</si>
  <si>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</si>
  <si>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</si>
  <si>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</si>
  <si>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</si>
  <si>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</si>
  <si>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</si>
  <si>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</si>
  <si>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صفة صلاة الاستسقاء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</si>
  <si>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الفقه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</si>
  <si>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t>إعداد أ.ملاك محمد العمري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</si>
  <si>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</si>
  <si>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نـــوعـــيـــة الــــفــــقــــرات الاخـــتـــبـــاريــة</t>
  </si>
  <si>
    <t>مجموع</t>
  </si>
  <si>
    <t>اختيار من متعدد</t>
  </si>
  <si>
    <t>صح وخطأ</t>
  </si>
  <si>
    <t>الأهداف</t>
  </si>
  <si>
    <t>الأسئلة</t>
  </si>
  <si>
    <t>30 فقرة</t>
  </si>
  <si>
    <t>10 فقرات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</si>
  <si>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</si>
  <si>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</si>
  <si>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</si>
  <si>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الفقه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الأول</t>
    </r>
  </si>
  <si>
    <t>ملخص بحسب نوع الأسئلة لجدول مواصفات مادة الفقه السادس الابتدائي الفصل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</si>
</sst>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7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sz val="11"/>
      <color indexed="8"/>
      <name val="Arial"/>
      <family val="2"/>
    </font>
    <font>
      <sz val="16"/>
      <name val="AL-Mateen"/>
      <charset val="178"/>
    </font>
    <font>
      <sz val="16"/>
      <color indexed="10"/>
      <name val="AL-Mateen"/>
      <charset val="178"/>
    </font>
    <font>
      <sz val="16"/>
      <color indexed="17"/>
      <name val="AL-Mateen"/>
      <charset val="178"/>
    </font>
    <font>
      <sz val="16"/>
      <color indexed="62"/>
      <name val="AL-Mateen"/>
      <charset val="178"/>
    </font>
    <font>
      <sz val="16"/>
      <color rgb="FF333399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name val="AL-Mateen"/>
      <charset val="178"/>
    </font>
    <font>
      <b/>
      <sz val="14"/>
      <name val="Akhbar MT"/>
      <charset val="178"/>
    </font>
    <font>
      <b/>
      <sz val="14"/>
      <color theme="6" tint="-0.499984740745262"/>
      <name val="Times New Roman"/>
      <family val="1"/>
      <scheme val="major"/>
    </font>
    <font>
      <b/>
      <sz val="14"/>
      <color rgb="FFFF0000"/>
      <name val="Times New Roman"/>
      <family val="1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15" applyNumberFormat="0" applyAlignment="0" applyProtection="0"/>
    <xf numFmtId="0" fontId="46" fillId="12" borderId="16" applyNumberFormat="0" applyAlignment="0" applyProtection="0"/>
    <xf numFmtId="0" fontId="47" fillId="12" borderId="15" applyNumberFormat="0" applyAlignment="0" applyProtection="0"/>
    <xf numFmtId="0" fontId="48" fillId="0" borderId="17" applyNumberFormat="0" applyFill="0" applyAlignment="0" applyProtection="0"/>
    <xf numFmtId="0" fontId="49" fillId="13" borderId="18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105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6" fillId="0" borderId="0" xfId="0" applyNumberFormat="1" applyFont="1" applyFill="1" applyBorder="1" applyAlignment="1" applyProtection="1">
      <alignment vertical="center" readingOrder="2"/>
    </xf>
    <xf numFmtId="0" fontId="27" fillId="3" borderId="8" xfId="0" applyNumberFormat="1" applyFont="1" applyFill="1" applyBorder="1" applyAlignment="1" applyProtection="1">
      <alignment horizontal="center" vertical="center" readingOrder="2"/>
    </xf>
    <xf numFmtId="0" fontId="25" fillId="3" borderId="8" xfId="0" applyNumberFormat="1" applyFont="1" applyFill="1" applyBorder="1" applyAlignment="1" applyProtection="1">
      <alignment horizontal="center" vertical="center" readingOrder="2"/>
    </xf>
    <xf numFmtId="1" fontId="28" fillId="0" borderId="8" xfId="0" applyNumberFormat="1" applyFont="1" applyFill="1" applyBorder="1" applyAlignment="1" applyProtection="1">
      <alignment horizontal="center" vertical="center" readingOrder="2"/>
    </xf>
    <xf numFmtId="2" fontId="29" fillId="3" borderId="8" xfId="0" applyNumberFormat="1" applyFont="1" applyFill="1" applyBorder="1" applyAlignment="1" applyProtection="1">
      <alignment horizontal="center" vertical="center" readingOrder="2"/>
    </xf>
    <xf numFmtId="1" fontId="30" fillId="3" borderId="8" xfId="0" applyNumberFormat="1" applyFont="1" applyFill="1" applyBorder="1" applyAlignment="1" applyProtection="1">
      <alignment horizontal="center" vertical="center" readingOrder="2"/>
    </xf>
    <xf numFmtId="0" fontId="28" fillId="0" borderId="8" xfId="0" applyNumberFormat="1" applyFont="1" applyFill="1" applyBorder="1" applyAlignment="1" applyProtection="1">
      <alignment horizontal="center" vertical="center" readingOrder="2"/>
    </xf>
    <xf numFmtId="2" fontId="25" fillId="4" borderId="8" xfId="0" applyNumberFormat="1" applyFont="1" applyFill="1" applyBorder="1" applyAlignment="1" applyProtection="1">
      <alignment horizontal="center" vertical="center" readingOrder="2"/>
    </xf>
    <xf numFmtId="0" fontId="32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3" fillId="7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25" fillId="7" borderId="8" xfId="0" applyNumberFormat="1" applyFont="1" applyFill="1" applyBorder="1" applyAlignment="1" applyProtection="1">
      <alignment horizontal="center" vertical="center" readingOrder="2"/>
    </xf>
    <xf numFmtId="1" fontId="28" fillId="7" borderId="8" xfId="0" applyNumberFormat="1" applyFont="1" applyFill="1" applyBorder="1" applyAlignment="1" applyProtection="1">
      <alignment horizontal="center" vertical="center" readingOrder="2"/>
    </xf>
    <xf numFmtId="1" fontId="28" fillId="5" borderId="8" xfId="0" applyNumberFormat="1" applyFont="1" applyFill="1" applyBorder="1" applyAlignment="1" applyProtection="1">
      <alignment horizontal="center" vertical="center" readingOrder="2"/>
    </xf>
    <xf numFmtId="0" fontId="6" fillId="5" borderId="8" xfId="3" applyFont="1" applyFill="1" applyBorder="1" applyAlignment="1">
      <alignment horizontal="center" vertical="center" wrapText="1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4" fillId="5" borderId="8" xfId="0" applyNumberFormat="1" applyFont="1" applyFill="1" applyBorder="1" applyAlignment="1" applyProtection="1">
      <alignment horizontal="center" vertical="center" readingOrder="2"/>
    </xf>
    <xf numFmtId="2" fontId="34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0" fontId="36" fillId="5" borderId="8" xfId="0" applyNumberFormat="1" applyFont="1" applyFill="1" applyBorder="1" applyAlignment="1" applyProtection="1">
      <alignment horizontal="center" vertical="center" readingOrder="2"/>
    </xf>
    <xf numFmtId="1" fontId="37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0" fontId="9" fillId="39" borderId="6" xfId="0" applyNumberFormat="1" applyFont="1" applyFill="1" applyBorder="1" applyAlignment="1" applyProtection="1">
      <alignment vertical="center" readingOrder="2"/>
    </xf>
    <xf numFmtId="0" fontId="55" fillId="5" borderId="8" xfId="3" applyFont="1" applyFill="1" applyBorder="1" applyAlignment="1">
      <alignment horizontal="center" vertical="center" wrapText="1"/>
    </xf>
    <xf numFmtId="0" fontId="33" fillId="7" borderId="8" xfId="0" applyNumberFormat="1" applyFont="1" applyFill="1" applyBorder="1" applyAlignment="1" applyProtection="1">
      <alignment horizontal="center" vertical="center" readingOrder="2"/>
    </xf>
    <xf numFmtId="0" fontId="31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5" fillId="6" borderId="9" xfId="0" applyNumberFormat="1" applyFont="1" applyFill="1" applyBorder="1" applyAlignment="1" applyProtection="1">
      <alignment horizontal="center" vertical="center" readingOrder="2"/>
    </xf>
    <xf numFmtId="0" fontId="25" fillId="6" borderId="10" xfId="0" applyNumberFormat="1" applyFont="1" applyFill="1" applyBorder="1" applyAlignment="1" applyProtection="1">
      <alignment horizontal="center" vertical="center" readingOrder="2"/>
    </xf>
    <xf numFmtId="0" fontId="25" fillId="6" borderId="11" xfId="0" applyNumberFormat="1" applyFont="1" applyFill="1" applyBorder="1" applyAlignment="1" applyProtection="1">
      <alignment horizontal="center" vertical="center" readingOrder="2"/>
    </xf>
    <xf numFmtId="0" fontId="7" fillId="7" borderId="5" xfId="3" applyFont="1" applyFill="1" applyBorder="1" applyAlignment="1">
      <alignment horizontal="center" vertical="center"/>
    </xf>
    <xf numFmtId="0" fontId="7" fillId="7" borderId="7" xfId="3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54" fillId="39" borderId="5" xfId="0" applyNumberFormat="1" applyFont="1" applyFill="1" applyBorder="1" applyAlignment="1" applyProtection="1">
      <alignment horizontal="center" vertical="center" readingOrder="2"/>
    </xf>
    <xf numFmtId="0" fontId="54" fillId="39" borderId="6" xfId="0" applyNumberFormat="1" applyFont="1" applyFill="1" applyBorder="1" applyAlignment="1" applyProtection="1">
      <alignment horizontal="center" vertical="center" readingOrder="2"/>
    </xf>
    <xf numFmtId="0" fontId="54" fillId="39" borderId="7" xfId="0" applyNumberFormat="1" applyFont="1" applyFill="1" applyBorder="1" applyAlignment="1" applyProtection="1">
      <alignment horizontal="center" vertical="center" readingOrder="2"/>
    </xf>
    <xf numFmtId="0" fontId="13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31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4" borderId="8" xfId="0" applyNumberFormat="1" applyFont="1" applyFill="1" applyBorder="1" applyAlignment="1" applyProtection="1">
      <alignment horizontal="center" vertical="center" wrapText="1" readingOrder="2"/>
    </xf>
    <xf numFmtId="0" fontId="7" fillId="7" borderId="8" xfId="3" applyFont="1" applyFill="1" applyBorder="1" applyAlignment="1">
      <alignment horizontal="center" vertical="center"/>
    </xf>
    <xf numFmtId="0" fontId="33" fillId="7" borderId="8" xfId="0" applyNumberFormat="1" applyFont="1" applyFill="1" applyBorder="1" applyAlignment="1" applyProtection="1">
      <alignment horizontal="center" vertical="center" readingOrder="2"/>
    </xf>
    <xf numFmtId="0" fontId="25" fillId="6" borderId="8" xfId="0" applyNumberFormat="1" applyFont="1" applyFill="1" applyBorder="1" applyAlignment="1" applyProtection="1">
      <alignment horizontal="center" vertical="center" readingOrder="2"/>
    </xf>
    <xf numFmtId="0" fontId="33" fillId="7" borderId="5" xfId="0" applyNumberFormat="1" applyFont="1" applyFill="1" applyBorder="1" applyAlignment="1" applyProtection="1">
      <alignment horizontal="center" vertical="center" readingOrder="2"/>
    </xf>
    <xf numFmtId="0" fontId="33" fillId="7" borderId="6" xfId="0" applyNumberFormat="1" applyFont="1" applyFill="1" applyBorder="1" applyAlignment="1" applyProtection="1">
      <alignment horizontal="center" vertical="center" readingOrder="2"/>
    </xf>
    <xf numFmtId="0" fontId="33" fillId="7" borderId="7" xfId="0" applyNumberFormat="1" applyFont="1" applyFill="1" applyBorder="1" applyAlignment="1" applyProtection="1">
      <alignment horizontal="center" vertical="center" readingOrder="2"/>
    </xf>
    <xf numFmtId="0" fontId="25" fillId="4" borderId="9" xfId="0" applyNumberFormat="1" applyFont="1" applyFill="1" applyBorder="1" applyAlignment="1" applyProtection="1">
      <alignment horizontal="center" vertical="center" wrapText="1" readingOrder="2"/>
    </xf>
    <xf numFmtId="0" fontId="25" fillId="4" borderId="10" xfId="0" applyNumberFormat="1" applyFont="1" applyFill="1" applyBorder="1" applyAlignment="1" applyProtection="1">
      <alignment horizontal="center" vertical="center" wrapText="1" readingOrder="2"/>
    </xf>
    <xf numFmtId="0" fontId="25" fillId="4" borderId="11" xfId="0" applyNumberFormat="1" applyFont="1" applyFill="1" applyBorder="1" applyAlignment="1" applyProtection="1">
      <alignment horizontal="center" vertical="center" wrapText="1" readingOrder="2"/>
    </xf>
    <xf numFmtId="0" fontId="56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60" fillId="5" borderId="8" xfId="0" applyNumberFormat="1" applyFont="1" applyFill="1" applyBorder="1" applyAlignment="1" applyProtection="1">
      <alignment horizontal="center" vertical="center" readingOrder="2"/>
    </xf>
    <xf numFmtId="0" fontId="25" fillId="40" borderId="8" xfId="0" applyNumberFormat="1" applyFont="1" applyFill="1" applyBorder="1" applyAlignment="1" applyProtection="1">
      <alignment horizontal="center" vertical="center" readingOrder="2"/>
    </xf>
    <xf numFmtId="1" fontId="26" fillId="5" borderId="8" xfId="0" applyNumberFormat="1" applyFont="1" applyFill="1" applyBorder="1" applyAlignment="1" applyProtection="1">
      <alignment horizontal="center" vertical="center" readingOrder="2"/>
    </xf>
    <xf numFmtId="1" fontId="61" fillId="5" borderId="8" xfId="0" applyNumberFormat="1" applyFont="1" applyFill="1" applyBorder="1" applyAlignment="1" applyProtection="1">
      <alignment horizontal="center" vertical="center" readingOrder="2"/>
    </xf>
    <xf numFmtId="1" fontId="25" fillId="5" borderId="8" xfId="0" applyNumberFormat="1" applyFont="1" applyFill="1" applyBorder="1" applyAlignment="1" applyProtection="1">
      <alignment horizontal="center" vertical="center" readingOrder="2"/>
    </xf>
    <xf numFmtId="0" fontId="62" fillId="7" borderId="8" xfId="0" applyNumberFormat="1" applyFont="1" applyFill="1" applyBorder="1" applyAlignment="1" applyProtection="1">
      <alignment horizontal="center" vertical="center" wrapText="1" readingOrder="2"/>
    </xf>
    <xf numFmtId="0" fontId="25" fillId="41" borderId="8" xfId="0" applyNumberFormat="1" applyFont="1" applyFill="1" applyBorder="1" applyAlignment="1" applyProtection="1">
      <alignment horizontal="center" vertical="center" wrapText="1" readingOrder="2"/>
    </xf>
    <xf numFmtId="0" fontId="62" fillId="42" borderId="8" xfId="0" applyNumberFormat="1" applyFont="1" applyFill="1" applyBorder="1" applyAlignment="1" applyProtection="1">
      <alignment horizontal="center" vertical="center" readingOrder="2"/>
    </xf>
    <xf numFmtId="0" fontId="25" fillId="42" borderId="8" xfId="0" applyNumberFormat="1" applyFont="1" applyFill="1" applyBorder="1" applyAlignment="1" applyProtection="1">
      <alignment horizontal="center" vertical="center" readingOrder="2"/>
    </xf>
    <xf numFmtId="0" fontId="63" fillId="42" borderId="8" xfId="0" applyNumberFormat="1" applyFont="1" applyFill="1" applyBorder="1" applyAlignment="1" applyProtection="1">
      <alignment horizontal="center" vertical="center" wrapText="1" readingOrder="2"/>
    </xf>
    <xf numFmtId="0" fontId="62" fillId="0" borderId="8" xfId="0" applyNumberFormat="1" applyFont="1" applyFill="1" applyBorder="1" applyAlignment="1" applyProtection="1">
      <alignment horizontal="center" vertical="center" readingOrder="2"/>
    </xf>
    <xf numFmtId="0" fontId="62" fillId="0" borderId="8" xfId="0" applyNumberFormat="1" applyFont="1" applyFill="1" applyBorder="1" applyAlignment="1" applyProtection="1">
      <alignment vertical="center" readingOrder="2"/>
    </xf>
    <xf numFmtId="0" fontId="6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63" fillId="43" borderId="8" xfId="0" applyNumberFormat="1" applyFont="1" applyFill="1" applyBorder="1" applyAlignment="1" applyProtection="1">
      <alignment horizontal="center" vertical="center" wrapText="1" readingOrder="2"/>
    </xf>
    <xf numFmtId="0" fontId="63" fillId="44" borderId="8" xfId="0" applyNumberFormat="1" applyFont="1" applyFill="1" applyBorder="1" applyAlignment="1" applyProtection="1">
      <alignment horizontal="center" vertical="center" wrapText="1" readingOrder="2"/>
    </xf>
    <xf numFmtId="1" fontId="63" fillId="43" borderId="8" xfId="0" applyNumberFormat="1" applyFont="1" applyFill="1" applyBorder="1" applyAlignment="1" applyProtection="1">
      <alignment horizontal="center" vertical="center" wrapText="1" readingOrder="2"/>
    </xf>
    <xf numFmtId="1" fontId="63" fillId="44" borderId="8" xfId="0" applyNumberFormat="1" applyFont="1" applyFill="1" applyBorder="1" applyAlignment="1" applyProtection="1">
      <alignment horizontal="center" vertical="center" wrapText="1" readingOrder="2"/>
    </xf>
    <xf numFmtId="1" fontId="63" fillId="43" borderId="8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25</xdr:col>
      <xdr:colOff>209550</xdr:colOff>
      <xdr:row>38</xdr:row>
      <xdr:rowOff>44450</xdr:rowOff>
    </xdr:from>
    <xdr:to>
      <xdr:col>31</xdr:col>
      <xdr:colOff>298450</xdr:colOff>
      <xdr:row>38</xdr:row>
      <xdr:rowOff>298450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246062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38</xdr:row>
      <xdr:rowOff>44450</xdr:rowOff>
    </xdr:from>
    <xdr:ext cx="1352550" cy="355600"/>
    <xdr:pic>
      <xdr:nvPicPr>
        <xdr:cNvPr id="57" name="Picture 2">
          <a:extLst>
            <a:ext uri="{FF2B5EF4-FFF2-40B4-BE49-F238E27FC236}">
              <a16:creationId xmlns:a16="http://schemas.microsoft.com/office/drawing/2014/main" xmlns="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246062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/Downloads/&#1580;&#1583;&#1608;&#1604;%20&#1605;&#1608;&#1575;&#1589;&#1601;&#1575;&#1578;%20&#1605;&#1575;&#1583;&#1577;%20&#1601;&#1602;&#1607;%20&#1604;&#1604;&#1589;&#1601;%20%20&#1575;&#1604;&#1587;&#1575;&#1583;&#1587;%20&#1575;&#1604;&#1573;&#1576;&#1578;&#1583;&#1575;&#1574;&#1610;_202012261851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مواصفات مادة فقه للصف  الس"/>
    </sheetNames>
    <sheetDataSet>
      <sheetData sheetId="0">
        <row r="8">
          <cell r="B8" t="str">
            <v>فضل يوم الجمعة وحكم صلاة الجمعة وصفتها</v>
          </cell>
          <cell r="P8">
            <v>11</v>
          </cell>
        </row>
        <row r="9">
          <cell r="B9" t="str">
            <v>مستحبات الجمعة والخطبتان</v>
          </cell>
          <cell r="P9">
            <v>7</v>
          </cell>
        </row>
        <row r="10">
          <cell r="B10" t="str">
            <v>تعريف العيد والحكمة من مشروعيته</v>
          </cell>
          <cell r="P10">
            <v>4</v>
          </cell>
        </row>
        <row r="11">
          <cell r="B11" t="str">
            <v>صلاة العيدين</v>
          </cell>
          <cell r="P11">
            <v>8</v>
          </cell>
        </row>
        <row r="12">
          <cell r="B12" t="str">
            <v>سنن العيدين</v>
          </cell>
          <cell r="P12">
            <v>10</v>
          </cell>
        </row>
        <row r="13">
          <cell r="B13" t="str">
            <v>الحكمة من حدوث الكسوف والعبادات التي تشرع عند حدوثه</v>
          </cell>
          <cell r="P13">
            <v>10</v>
          </cell>
        </row>
        <row r="14">
          <cell r="B14" t="str">
            <v>صفة صلاة الكسوف</v>
          </cell>
          <cell r="P14">
            <v>7</v>
          </cell>
        </row>
        <row r="15">
          <cell r="B15" t="str">
            <v>الحقوق الواجبة للميت</v>
          </cell>
          <cell r="P15">
            <v>10</v>
          </cell>
        </row>
        <row r="16">
          <cell r="B16" t="str">
            <v>سنن الجنائز ومحظوراتها</v>
          </cell>
          <cell r="P16">
            <v>12</v>
          </cell>
        </row>
        <row r="24">
          <cell r="O24">
            <v>87</v>
          </cell>
          <cell r="P24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28"/>
  <sheetViews>
    <sheetView rightToLeft="1" tabSelected="1" workbookViewId="0">
      <selection activeCell="AE53" sqref="AE53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9" customWidth="1"/>
    <col min="4" max="4" width="8.54296875" style="9" customWidth="1"/>
    <col min="5" max="5" width="9.81640625" style="9" hidden="1" customWidth="1"/>
    <col min="6" max="6" width="5.26953125" style="10" customWidth="1"/>
    <col min="7" max="7" width="4.26953125" style="8" hidden="1" customWidth="1"/>
    <col min="8" max="8" width="6.1796875" style="11" customWidth="1"/>
    <col min="9" max="9" width="5.1796875" style="11" hidden="1" customWidth="1"/>
    <col min="10" max="10" width="5.54296875" style="10" customWidth="1"/>
    <col min="11" max="11" width="4.26953125" style="8" hidden="1" customWidth="1"/>
    <col min="12" max="12" width="6.453125" style="11" bestFit="1" customWidth="1"/>
    <col min="13" max="13" width="1.26953125" style="11" hidden="1" customWidth="1"/>
    <col min="14" max="14" width="5.453125" style="10" customWidth="1"/>
    <col min="15" max="15" width="4.26953125" style="8" hidden="1" customWidth="1"/>
    <col min="16" max="16" width="6.453125" style="11" bestFit="1" customWidth="1"/>
    <col min="17" max="17" width="5.1796875" style="11" hidden="1" customWidth="1"/>
    <col min="18" max="18" width="4.26953125" style="10" customWidth="1"/>
    <col min="19" max="19" width="4.26953125" style="8" hidden="1" customWidth="1"/>
    <col min="20" max="20" width="5.54296875" style="11" customWidth="1"/>
    <col min="21" max="21" width="5.26953125" style="11" hidden="1" customWidth="1"/>
    <col min="22" max="22" width="6" style="10" customWidth="1"/>
    <col min="23" max="23" width="4.26953125" style="8" hidden="1" customWidth="1"/>
    <col min="24" max="24" width="5.26953125" style="11" customWidth="1"/>
    <col min="25" max="25" width="5.54296875" style="11" hidden="1" customWidth="1"/>
    <col min="26" max="26" width="4.26953125" style="10" customWidth="1"/>
    <col min="27" max="27" width="4.453125" style="8" hidden="1" customWidth="1"/>
    <col min="28" max="28" width="5.26953125" style="11" customWidth="1"/>
    <col min="29" max="29" width="6" style="11" hidden="1" customWidth="1"/>
    <col min="30" max="30" width="1.54296875" style="13" hidden="1" customWidth="1"/>
    <col min="31" max="31" width="8.54296875" style="12" customWidth="1"/>
    <col min="32" max="32" width="8.1796875" style="9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45" t="s">
        <v>16</v>
      </c>
      <c r="C1" s="46"/>
      <c r="D1" s="69"/>
      <c r="E1" s="7"/>
      <c r="H1" s="66" t="s">
        <v>29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6"/>
      <c r="X1" s="6"/>
      <c r="Z1" s="8"/>
      <c r="AA1" s="8"/>
      <c r="AB1" s="8"/>
      <c r="AC1" s="8"/>
      <c r="AD1" s="8"/>
      <c r="AE1" s="8"/>
      <c r="AF1" s="8"/>
      <c r="AG1" s="47"/>
    </row>
    <row r="2" spans="1:139" s="1" customFormat="1" ht="8.25" customHeight="1" thickTop="1" thickBot="1">
      <c r="AB2" s="15"/>
      <c r="AC2" s="15"/>
      <c r="AD2" s="15"/>
      <c r="AE2" s="15"/>
      <c r="AF2" s="15"/>
      <c r="AG2" s="47"/>
    </row>
    <row r="3" spans="1:139" s="1" customFormat="1" ht="28.5" thickTop="1" thickBot="1">
      <c r="B3" s="45" t="s">
        <v>17</v>
      </c>
      <c r="C3" s="46"/>
      <c r="D3" s="69"/>
      <c r="E3" s="2"/>
      <c r="H3" s="66" t="s">
        <v>23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  <c r="W3" s="6"/>
      <c r="X3" s="6"/>
      <c r="Z3" s="54" t="s">
        <v>30</v>
      </c>
      <c r="AA3" s="55"/>
      <c r="AB3" s="55"/>
      <c r="AC3" s="55"/>
      <c r="AD3" s="55"/>
      <c r="AE3" s="55"/>
      <c r="AF3" s="56"/>
      <c r="AG3" s="47"/>
    </row>
    <row r="4" spans="1:139" s="1" customFormat="1" ht="5.5" customHeight="1" thickTop="1" thickBot="1">
      <c r="AG4" s="47"/>
    </row>
    <row r="5" spans="1:139" s="2" customFormat="1" ht="26" thickTop="1" thickBot="1">
      <c r="B5" s="45" t="s">
        <v>24</v>
      </c>
      <c r="C5" s="46"/>
      <c r="D5" s="25">
        <v>40</v>
      </c>
      <c r="E5" s="16"/>
      <c r="H5" s="16"/>
      <c r="I5" s="16"/>
      <c r="J5" s="16"/>
      <c r="K5" s="16"/>
      <c r="M5" s="42"/>
      <c r="N5" s="63" t="s">
        <v>27</v>
      </c>
      <c r="O5" s="64"/>
      <c r="P5" s="65"/>
      <c r="Q5" s="42"/>
      <c r="R5" s="16"/>
      <c r="S5" s="16"/>
      <c r="T5" s="16"/>
      <c r="U5" s="16"/>
      <c r="V5" s="16"/>
      <c r="W5" s="16"/>
      <c r="X5" s="16"/>
      <c r="Y5" s="16"/>
      <c r="Z5" s="54" t="s">
        <v>22</v>
      </c>
      <c r="AA5" s="55"/>
      <c r="AB5" s="55"/>
      <c r="AC5" s="55"/>
      <c r="AD5" s="55"/>
      <c r="AE5" s="55"/>
      <c r="AF5" s="56"/>
      <c r="AG5" s="47"/>
    </row>
    <row r="6" spans="1:139" s="2" customFormat="1" ht="9" customHeight="1" thickTop="1" thickBot="1">
      <c r="AG6" s="47"/>
    </row>
    <row r="7" spans="1:139" s="3" customFormat="1" ht="24.75" customHeight="1" thickTop="1" thickBot="1">
      <c r="A7" s="1"/>
      <c r="B7" s="57" t="s">
        <v>18</v>
      </c>
      <c r="C7" s="57" t="s">
        <v>25</v>
      </c>
      <c r="D7" s="70" t="s">
        <v>0</v>
      </c>
      <c r="E7" s="73" t="s">
        <v>1</v>
      </c>
      <c r="F7" s="75" t="s">
        <v>2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18"/>
      <c r="AE7" s="60" t="s">
        <v>3</v>
      </c>
      <c r="AF7" s="60" t="s">
        <v>15</v>
      </c>
      <c r="AG7" s="48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58"/>
      <c r="C8" s="58"/>
      <c r="D8" s="71"/>
      <c r="E8" s="73"/>
      <c r="F8" s="75" t="s">
        <v>4</v>
      </c>
      <c r="G8" s="75"/>
      <c r="H8" s="75"/>
      <c r="I8" s="75"/>
      <c r="J8" s="75" t="s">
        <v>5</v>
      </c>
      <c r="K8" s="75"/>
      <c r="L8" s="75"/>
      <c r="M8" s="75"/>
      <c r="N8" s="75" t="s">
        <v>6</v>
      </c>
      <c r="O8" s="75"/>
      <c r="P8" s="75"/>
      <c r="Q8" s="75"/>
      <c r="R8" s="75" t="s">
        <v>7</v>
      </c>
      <c r="S8" s="75"/>
      <c r="T8" s="75"/>
      <c r="U8" s="75"/>
      <c r="V8" s="75" t="s">
        <v>8</v>
      </c>
      <c r="W8" s="75"/>
      <c r="X8" s="75"/>
      <c r="Y8" s="75"/>
      <c r="Z8" s="75" t="s">
        <v>9</v>
      </c>
      <c r="AA8" s="75"/>
      <c r="AB8" s="75"/>
      <c r="AC8" s="75"/>
      <c r="AD8" s="18"/>
      <c r="AE8" s="61"/>
      <c r="AF8" s="61"/>
      <c r="AG8" s="4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59"/>
      <c r="C9" s="59"/>
      <c r="D9" s="72"/>
      <c r="E9" s="73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76"/>
      <c r="AE9" s="62"/>
      <c r="AF9" s="62"/>
      <c r="AG9" s="4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43" t="str">
        <f>'[1]جدول مواصفات مادة فقه للصف  الس'!B8</f>
        <v>فضل يوم الجمعة وحكم صلاة الجمعة وصفتها</v>
      </c>
      <c r="D10" s="30">
        <v>2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5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1</v>
      </c>
      <c r="AA10" s="23">
        <v>0</v>
      </c>
      <c r="AB10" s="28">
        <v>0</v>
      </c>
      <c r="AC10" s="22">
        <f>AB10</f>
        <v>0</v>
      </c>
      <c r="AD10" s="76"/>
      <c r="AE10" s="20">
        <f>'[1]جدول مواصفات مادة فقه للصف  الس'!P8</f>
        <v>11</v>
      </c>
      <c r="AF10" s="29">
        <v>4</v>
      </c>
      <c r="AG10" s="48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43" t="str">
        <f>'[1]جدول مواصفات مادة فقه للصف  الس'!B9</f>
        <v>مستحبات الجمعة والخطبتان</v>
      </c>
      <c r="D11" s="30">
        <v>2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76"/>
      <c r="AE11" s="20">
        <f>'[1]جدول مواصفات مادة فقه للصف  الس'!P9</f>
        <v>7</v>
      </c>
      <c r="AF11" s="29">
        <v>4</v>
      </c>
      <c r="AG11" s="4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43" t="str">
        <f>'[1]جدول مواصفات مادة فقه للصف  الس'!B10</f>
        <v>تعريف العيد والحكمة من مشروعيته</v>
      </c>
      <c r="D12" s="30">
        <v>1</v>
      </c>
      <c r="E12" s="19">
        <v>6.25E-2</v>
      </c>
      <c r="F12" s="20">
        <v>1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1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76"/>
      <c r="AE12" s="20">
        <f>'[1]جدول مواصفات مادة فقه للصف  الس'!P10</f>
        <v>4</v>
      </c>
      <c r="AF12" s="29">
        <v>4</v>
      </c>
      <c r="AG12" s="4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43" t="str">
        <f>'[1]جدول مواصفات مادة فقه للصف  الس'!B11</f>
        <v>صلاة العيدين</v>
      </c>
      <c r="D13" s="30">
        <v>2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3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76"/>
      <c r="AE13" s="20">
        <f>'[1]جدول مواصفات مادة فقه للصف  الس'!P11</f>
        <v>8</v>
      </c>
      <c r="AF13" s="29">
        <v>4</v>
      </c>
      <c r="AG13" s="4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30">
        <v>5</v>
      </c>
      <c r="C14" s="43" t="str">
        <f>'[1]جدول مواصفات مادة فقه للصف  الس'!B12</f>
        <v>سنن العيدين</v>
      </c>
      <c r="D14" s="30">
        <v>1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1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1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0</v>
      </c>
      <c r="AA14" s="23">
        <v>0</v>
      </c>
      <c r="AB14" s="28">
        <v>0</v>
      </c>
      <c r="AC14" s="22">
        <f>AB14</f>
        <v>0</v>
      </c>
      <c r="AD14" s="76"/>
      <c r="AE14" s="20">
        <f>'[1]جدول مواصفات مادة فقه للصف  الس'!P12</f>
        <v>10</v>
      </c>
      <c r="AF14" s="29">
        <v>4</v>
      </c>
      <c r="AG14" s="4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9" thickTop="1" thickBot="1">
      <c r="B15" s="29">
        <v>6</v>
      </c>
      <c r="C15" s="43" t="str">
        <f>'[1]جدول مواصفات مادة فقه للصف  الس'!B13</f>
        <v>الحكمة من حدوث الكسوف والعبادات التي تشرع عند حدوثه</v>
      </c>
      <c r="D15" s="30">
        <v>2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76"/>
      <c r="AE15" s="20">
        <f>'[1]جدول مواصفات مادة فقه للصف  الس'!P13</f>
        <v>10</v>
      </c>
      <c r="AF15" s="29">
        <v>4</v>
      </c>
      <c r="AG15" s="4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30">
        <v>7</v>
      </c>
      <c r="C16" s="43" t="str">
        <f>'[1]جدول مواصفات مادة فقه للصف  الس'!B14</f>
        <v>صفة صلاة الكسوف</v>
      </c>
      <c r="D16" s="30">
        <v>1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3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76"/>
      <c r="AE16" s="20">
        <f>'[1]جدول مواصفات مادة فقه للصف  الس'!P14</f>
        <v>7</v>
      </c>
      <c r="AF16" s="29">
        <v>4</v>
      </c>
      <c r="AG16" s="4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" thickTop="1" thickBot="1">
      <c r="B17" s="29">
        <v>8</v>
      </c>
      <c r="C17" s="43" t="str">
        <f>'[1]جدول مواصفات مادة فقه للصف  الس'!B15</f>
        <v>الحقوق الواجبة للميت</v>
      </c>
      <c r="D17" s="30">
        <v>2</v>
      </c>
      <c r="E17" s="19">
        <v>3.125E-2</v>
      </c>
      <c r="F17" s="20">
        <v>2</v>
      </c>
      <c r="G17" s="21">
        <v>0</v>
      </c>
      <c r="H17" s="28">
        <v>1</v>
      </c>
      <c r="I17" s="22"/>
      <c r="J17" s="23">
        <v>2</v>
      </c>
      <c r="K17" s="23">
        <v>0</v>
      </c>
      <c r="L17" s="28">
        <v>0</v>
      </c>
      <c r="M17" s="22"/>
      <c r="N17" s="23">
        <v>3</v>
      </c>
      <c r="O17" s="23">
        <v>0</v>
      </c>
      <c r="P17" s="28">
        <v>1</v>
      </c>
      <c r="Q17" s="22"/>
      <c r="R17" s="23">
        <v>1</v>
      </c>
      <c r="S17" s="23">
        <v>0</v>
      </c>
      <c r="T17" s="28">
        <v>0</v>
      </c>
      <c r="U17" s="22"/>
      <c r="V17" s="23">
        <v>1</v>
      </c>
      <c r="W17" s="23">
        <v>0</v>
      </c>
      <c r="X17" s="28">
        <v>0</v>
      </c>
      <c r="Y17" s="22"/>
      <c r="Z17" s="23">
        <v>0</v>
      </c>
      <c r="AA17" s="23">
        <v>0</v>
      </c>
      <c r="AB17" s="28">
        <v>0</v>
      </c>
      <c r="AC17" s="22">
        <f>AB17</f>
        <v>0</v>
      </c>
      <c r="AD17" s="76"/>
      <c r="AE17" s="20">
        <f>'[1]جدول مواصفات مادة فقه للصف  الس'!P15</f>
        <v>10</v>
      </c>
      <c r="AF17" s="29">
        <v>4</v>
      </c>
      <c r="AG17" s="4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" thickTop="1" thickBot="1">
      <c r="B18" s="30">
        <v>9</v>
      </c>
      <c r="C18" s="43" t="str">
        <f>'[1]جدول مواصفات مادة فقه للصف  الس'!B16</f>
        <v>سنن الجنائز ومحظوراتها</v>
      </c>
      <c r="D18" s="30">
        <v>1</v>
      </c>
      <c r="E18" s="19">
        <v>3.125E-2</v>
      </c>
      <c r="F18" s="20">
        <v>2</v>
      </c>
      <c r="G18" s="21">
        <v>0</v>
      </c>
      <c r="H18" s="28">
        <v>0</v>
      </c>
      <c r="I18" s="22"/>
      <c r="J18" s="23">
        <v>2</v>
      </c>
      <c r="K18" s="23">
        <v>0</v>
      </c>
      <c r="L18" s="28">
        <v>0</v>
      </c>
      <c r="M18" s="22"/>
      <c r="N18" s="23">
        <v>4</v>
      </c>
      <c r="O18" s="23">
        <v>0</v>
      </c>
      <c r="P18" s="28">
        <v>1</v>
      </c>
      <c r="Q18" s="22"/>
      <c r="R18" s="23">
        <v>1</v>
      </c>
      <c r="S18" s="23">
        <v>0</v>
      </c>
      <c r="T18" s="28">
        <v>0</v>
      </c>
      <c r="U18" s="22"/>
      <c r="V18" s="23">
        <v>1</v>
      </c>
      <c r="W18" s="23">
        <v>0</v>
      </c>
      <c r="X18" s="28">
        <v>0</v>
      </c>
      <c r="Y18" s="22"/>
      <c r="Z18" s="23">
        <v>3</v>
      </c>
      <c r="AA18" s="23">
        <v>0</v>
      </c>
      <c r="AB18" s="28">
        <v>0</v>
      </c>
      <c r="AC18" s="22">
        <f>AB18</f>
        <v>0</v>
      </c>
      <c r="AD18" s="76"/>
      <c r="AE18" s="20">
        <f>'[1]جدول مواصفات مادة فقه للصف  الس'!P16</f>
        <v>12</v>
      </c>
      <c r="AF18" s="29">
        <v>4</v>
      </c>
      <c r="AG18" s="4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4" customFormat="1" ht="21.5" thickTop="1" thickBot="1">
      <c r="B19" s="74" t="s">
        <v>13</v>
      </c>
      <c r="C19" s="74"/>
      <c r="D19" s="39">
        <v>15</v>
      </c>
      <c r="E19" s="32">
        <f>SUM(E10:E18)</f>
        <v>0.5</v>
      </c>
      <c r="F19" s="37">
        <f>SUM(F10:F18)</f>
        <v>15</v>
      </c>
      <c r="G19" s="32"/>
      <c r="H19" s="40">
        <f>SUM(H10:H18)</f>
        <v>3</v>
      </c>
      <c r="I19" s="33">
        <f>SUM(I10:I18)</f>
        <v>0</v>
      </c>
      <c r="J19" s="38">
        <f>SUM(J10:J18)</f>
        <v>21</v>
      </c>
      <c r="K19" s="32"/>
      <c r="L19" s="40">
        <f>SUM(L10:L18)</f>
        <v>3</v>
      </c>
      <c r="M19" s="34">
        <f>SUM(M10:M18)</f>
        <v>0</v>
      </c>
      <c r="N19" s="38">
        <f>SUM(N10:N18)</f>
        <v>22</v>
      </c>
      <c r="O19" s="32"/>
      <c r="P19" s="40">
        <f>SUM(P10:P18)</f>
        <v>6</v>
      </c>
      <c r="Q19" s="34">
        <f>SUM(Q10:Q18)</f>
        <v>0</v>
      </c>
      <c r="R19" s="38">
        <f>SUM(R10:R18)</f>
        <v>11</v>
      </c>
      <c r="S19" s="32"/>
      <c r="T19" s="40">
        <f>SUM(T10:T18)</f>
        <v>2</v>
      </c>
      <c r="U19" s="35">
        <f>SUM(U10:U18)</f>
        <v>0</v>
      </c>
      <c r="V19" s="38">
        <f>SUM(V10:V18)</f>
        <v>10</v>
      </c>
      <c r="W19" s="32"/>
      <c r="X19" s="40">
        <f>SUM(X10:X18)</f>
        <v>0</v>
      </c>
      <c r="Y19" s="36">
        <f>SUM(Y10:Y18)</f>
        <v>0</v>
      </c>
      <c r="Z19" s="38">
        <f>SUM(Z10:Z18)</f>
        <v>8</v>
      </c>
      <c r="AA19" s="32"/>
      <c r="AB19" s="40">
        <f>SUM(AB10:AB18)</f>
        <v>1</v>
      </c>
      <c r="AC19" s="24">
        <f>SUM(AC10:AC18)</f>
        <v>0</v>
      </c>
      <c r="AD19" s="76"/>
      <c r="AE19" s="30">
        <v>87</v>
      </c>
      <c r="AF19" s="41">
        <v>36</v>
      </c>
      <c r="AG19" s="48"/>
    </row>
    <row r="20" spans="1:139" s="1" customFormat="1" ht="22.5" thickTop="1">
      <c r="B20" s="17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139" s="1" customFormat="1">
      <c r="B21" s="17" t="s">
        <v>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139" s="5" customFormat="1">
      <c r="B22" s="17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139" s="5" customFormat="1" ht="5" customHeight="1" thickBo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139" s="1" customFormat="1" ht="30" thickTop="1" thickBot="1">
      <c r="B24" s="45" t="s">
        <v>16</v>
      </c>
      <c r="C24" s="46"/>
      <c r="D24" s="69"/>
      <c r="E24" s="7"/>
      <c r="H24" s="66" t="s">
        <v>29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8"/>
      <c r="W24" s="6"/>
      <c r="X24" s="6"/>
      <c r="Z24" s="8"/>
      <c r="AA24" s="8"/>
      <c r="AB24" s="8"/>
      <c r="AC24" s="8"/>
      <c r="AD24" s="8"/>
      <c r="AE24" s="8"/>
      <c r="AF24" s="8"/>
      <c r="AG24" s="47"/>
    </row>
    <row r="25" spans="1:139" s="1" customFormat="1" ht="8.25" customHeight="1" thickTop="1" thickBot="1">
      <c r="AB25" s="15"/>
      <c r="AC25" s="15"/>
      <c r="AD25" s="15"/>
      <c r="AE25" s="15"/>
      <c r="AF25" s="15"/>
      <c r="AG25" s="47"/>
    </row>
    <row r="26" spans="1:139" s="1" customFormat="1" ht="28.5" thickTop="1" thickBot="1">
      <c r="B26" s="45" t="s">
        <v>17</v>
      </c>
      <c r="C26" s="46"/>
      <c r="D26" s="69"/>
      <c r="E26" s="2"/>
      <c r="H26" s="66" t="s">
        <v>23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8"/>
      <c r="W26" s="6"/>
      <c r="X26" s="6"/>
      <c r="Z26" s="54" t="s">
        <v>30</v>
      </c>
      <c r="AA26" s="55"/>
      <c r="AB26" s="55"/>
      <c r="AC26" s="55"/>
      <c r="AD26" s="55"/>
      <c r="AE26" s="55"/>
      <c r="AF26" s="56"/>
      <c r="AG26" s="47"/>
    </row>
    <row r="27" spans="1:139" s="1" customFormat="1" ht="5.5" customHeight="1" thickTop="1" thickBot="1">
      <c r="AG27" s="47"/>
    </row>
    <row r="28" spans="1:139" s="2" customFormat="1" ht="26" thickTop="1" thickBot="1">
      <c r="B28" s="45" t="s">
        <v>24</v>
      </c>
      <c r="C28" s="46"/>
      <c r="D28" s="25">
        <v>40</v>
      </c>
      <c r="E28" s="16"/>
      <c r="H28" s="16"/>
      <c r="I28" s="16"/>
      <c r="J28" s="16"/>
      <c r="K28" s="16"/>
      <c r="M28" s="42"/>
      <c r="N28" s="63" t="s">
        <v>27</v>
      </c>
      <c r="O28" s="64"/>
      <c r="P28" s="65"/>
      <c r="Q28" s="42"/>
      <c r="R28" s="16"/>
      <c r="S28" s="16"/>
      <c r="T28" s="16"/>
      <c r="U28" s="16"/>
      <c r="V28" s="16"/>
      <c r="W28" s="16"/>
      <c r="X28" s="16"/>
      <c r="Y28" s="16"/>
      <c r="Z28" s="54" t="s">
        <v>26</v>
      </c>
      <c r="AA28" s="55"/>
      <c r="AB28" s="55"/>
      <c r="AC28" s="55"/>
      <c r="AD28" s="55"/>
      <c r="AE28" s="55"/>
      <c r="AF28" s="56"/>
      <c r="AG28" s="47"/>
    </row>
    <row r="29" spans="1:139" s="2" customFormat="1" ht="9" customHeight="1" thickTop="1" thickBot="1">
      <c r="AG29" s="47"/>
    </row>
    <row r="30" spans="1:139" s="3" customFormat="1" ht="24.75" customHeight="1" thickTop="1" thickBot="1">
      <c r="A30" s="1"/>
      <c r="B30" s="57" t="s">
        <v>18</v>
      </c>
      <c r="C30" s="57" t="s">
        <v>25</v>
      </c>
      <c r="D30" s="70" t="s">
        <v>0</v>
      </c>
      <c r="E30" s="80" t="s">
        <v>1</v>
      </c>
      <c r="F30" s="77" t="s">
        <v>2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9"/>
      <c r="AD30" s="18"/>
      <c r="AE30" s="60" t="s">
        <v>3</v>
      </c>
      <c r="AF30" s="60" t="s">
        <v>15</v>
      </c>
      <c r="AG30" s="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58"/>
      <c r="C31" s="58"/>
      <c r="D31" s="71"/>
      <c r="E31" s="81"/>
      <c r="F31" s="77" t="s">
        <v>4</v>
      </c>
      <c r="G31" s="78"/>
      <c r="H31" s="78"/>
      <c r="I31" s="79"/>
      <c r="J31" s="77" t="s">
        <v>5</v>
      </c>
      <c r="K31" s="78"/>
      <c r="L31" s="78"/>
      <c r="M31" s="79"/>
      <c r="N31" s="77" t="s">
        <v>6</v>
      </c>
      <c r="O31" s="78"/>
      <c r="P31" s="78"/>
      <c r="Q31" s="79"/>
      <c r="R31" s="77" t="s">
        <v>7</v>
      </c>
      <c r="S31" s="78"/>
      <c r="T31" s="78"/>
      <c r="U31" s="79"/>
      <c r="V31" s="77" t="s">
        <v>8</v>
      </c>
      <c r="W31" s="78"/>
      <c r="X31" s="78"/>
      <c r="Y31" s="79"/>
      <c r="Z31" s="77" t="s">
        <v>9</v>
      </c>
      <c r="AA31" s="78"/>
      <c r="AB31" s="78"/>
      <c r="AC31" s="79"/>
      <c r="AD31" s="18"/>
      <c r="AE31" s="61"/>
      <c r="AF31" s="61"/>
      <c r="AG31" s="4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59"/>
      <c r="C32" s="59"/>
      <c r="D32" s="72"/>
      <c r="E32" s="82"/>
      <c r="F32" s="26" t="s">
        <v>10</v>
      </c>
      <c r="G32" s="26" t="s">
        <v>11</v>
      </c>
      <c r="H32" s="27" t="s">
        <v>12</v>
      </c>
      <c r="I32" s="26" t="s">
        <v>14</v>
      </c>
      <c r="J32" s="26" t="s">
        <v>10</v>
      </c>
      <c r="K32" s="26" t="s">
        <v>11</v>
      </c>
      <c r="L32" s="27" t="s">
        <v>12</v>
      </c>
      <c r="M32" s="26" t="s">
        <v>14</v>
      </c>
      <c r="N32" s="26" t="s">
        <v>10</v>
      </c>
      <c r="O32" s="26" t="s">
        <v>11</v>
      </c>
      <c r="P32" s="27" t="s">
        <v>12</v>
      </c>
      <c r="Q32" s="26" t="s">
        <v>14</v>
      </c>
      <c r="R32" s="26" t="s">
        <v>10</v>
      </c>
      <c r="S32" s="26" t="s">
        <v>11</v>
      </c>
      <c r="T32" s="27" t="s">
        <v>12</v>
      </c>
      <c r="U32" s="26" t="s">
        <v>14</v>
      </c>
      <c r="V32" s="26" t="s">
        <v>10</v>
      </c>
      <c r="W32" s="26" t="s">
        <v>11</v>
      </c>
      <c r="X32" s="27" t="s">
        <v>12</v>
      </c>
      <c r="Y32" s="26" t="s">
        <v>14</v>
      </c>
      <c r="Z32" s="26" t="s">
        <v>10</v>
      </c>
      <c r="AA32" s="26" t="s">
        <v>11</v>
      </c>
      <c r="AB32" s="27" t="s">
        <v>12</v>
      </c>
      <c r="AC32" s="26" t="s">
        <v>14</v>
      </c>
      <c r="AD32" s="49"/>
      <c r="AE32" s="62"/>
      <c r="AF32" s="62"/>
      <c r="AG32" s="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1:139" ht="24.75" customHeight="1" thickTop="1" thickBot="1">
      <c r="B33" s="30">
        <v>10</v>
      </c>
      <c r="C33" s="31" t="s">
        <v>28</v>
      </c>
      <c r="D33" s="30">
        <v>1</v>
      </c>
      <c r="E33" s="19">
        <v>6.25E-2</v>
      </c>
      <c r="F33" s="20">
        <v>1</v>
      </c>
      <c r="G33" s="21">
        <v>0</v>
      </c>
      <c r="H33" s="28">
        <v>0</v>
      </c>
      <c r="I33" s="22">
        <v>0</v>
      </c>
      <c r="J33" s="23">
        <v>2</v>
      </c>
      <c r="K33" s="23">
        <v>0</v>
      </c>
      <c r="L33" s="28">
        <v>0</v>
      </c>
      <c r="M33" s="22">
        <v>0</v>
      </c>
      <c r="N33" s="23">
        <v>3</v>
      </c>
      <c r="O33" s="23">
        <v>0</v>
      </c>
      <c r="P33" s="28">
        <v>1</v>
      </c>
      <c r="Q33" s="22">
        <v>0</v>
      </c>
      <c r="R33" s="23">
        <v>1</v>
      </c>
      <c r="S33" s="23">
        <v>0</v>
      </c>
      <c r="T33" s="28">
        <v>0</v>
      </c>
      <c r="U33" s="22">
        <v>0</v>
      </c>
      <c r="V33" s="23">
        <v>1</v>
      </c>
      <c r="W33" s="23">
        <v>0</v>
      </c>
      <c r="X33" s="28">
        <v>0</v>
      </c>
      <c r="Y33" s="22">
        <v>0</v>
      </c>
      <c r="Z33" s="23">
        <v>1</v>
      </c>
      <c r="AA33" s="23">
        <v>0</v>
      </c>
      <c r="AB33" s="28">
        <v>0</v>
      </c>
      <c r="AC33" s="22">
        <f>AB33</f>
        <v>0</v>
      </c>
      <c r="AD33" s="50"/>
      <c r="AE33" s="20">
        <v>8</v>
      </c>
      <c r="AF33" s="29">
        <v>4</v>
      </c>
      <c r="AG33" s="4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1:139" s="14" customFormat="1" ht="21.5" thickTop="1" thickBot="1">
      <c r="B34" s="52" t="s">
        <v>13</v>
      </c>
      <c r="C34" s="53"/>
      <c r="D34" s="39">
        <v>15</v>
      </c>
      <c r="E34" s="32">
        <f>SUM(E33:E33)</f>
        <v>6.25E-2</v>
      </c>
      <c r="F34" s="37">
        <f>SUM(F33:F33)</f>
        <v>1</v>
      </c>
      <c r="G34" s="32"/>
      <c r="H34" s="40">
        <f>SUM(H33:H33)</f>
        <v>0</v>
      </c>
      <c r="I34" s="33">
        <f>SUM(I33:I33)</f>
        <v>0</v>
      </c>
      <c r="J34" s="38">
        <f>SUM(J33:J33)</f>
        <v>2</v>
      </c>
      <c r="K34" s="32"/>
      <c r="L34" s="40">
        <f>SUM(L33:L33)</f>
        <v>0</v>
      </c>
      <c r="M34" s="34">
        <f>SUM(M33:M33)</f>
        <v>0</v>
      </c>
      <c r="N34" s="38">
        <f>SUM(N33:N33)</f>
        <v>3</v>
      </c>
      <c r="O34" s="32"/>
      <c r="P34" s="40">
        <f>SUM(P33:P33)</f>
        <v>1</v>
      </c>
      <c r="Q34" s="34">
        <f>SUM(Q33:Q33)</f>
        <v>0</v>
      </c>
      <c r="R34" s="38">
        <f>SUM(R33:R33)</f>
        <v>1</v>
      </c>
      <c r="S34" s="32"/>
      <c r="T34" s="40">
        <f>SUM(T33:T33)</f>
        <v>0</v>
      </c>
      <c r="U34" s="35">
        <f>SUM(U33:U33)</f>
        <v>0</v>
      </c>
      <c r="V34" s="38">
        <f>SUM(V33:V33)</f>
        <v>1</v>
      </c>
      <c r="W34" s="32"/>
      <c r="X34" s="40">
        <f>SUM(X33:X33)</f>
        <v>0</v>
      </c>
      <c r="Y34" s="36">
        <f>SUM(Y33:Y33)</f>
        <v>0</v>
      </c>
      <c r="Z34" s="38">
        <f>SUM(Z33:Z33)</f>
        <v>1</v>
      </c>
      <c r="AA34" s="32"/>
      <c r="AB34" s="40">
        <f>SUM(AB33:AB33)</f>
        <v>0</v>
      </c>
      <c r="AC34" s="24">
        <f>SUM(AC33:AC33)</f>
        <v>0</v>
      </c>
      <c r="AD34" s="51"/>
      <c r="AE34" s="20">
        <f>'[1]جدول مواصفات مادة فقه للصف  الس'!O24</f>
        <v>87</v>
      </c>
      <c r="AF34" s="41">
        <f>'[1]جدول مواصفات مادة فقه للصف  الس'!P24</f>
        <v>40</v>
      </c>
      <c r="AG34" s="48"/>
    </row>
    <row r="35" spans="1:139" s="1" customFormat="1" ht="22.5" thickTop="1">
      <c r="B35" s="17" t="s">
        <v>21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139" s="1" customFormat="1">
      <c r="B36" s="17" t="s">
        <v>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139" s="5" customFormat="1">
      <c r="B37" s="17" t="s">
        <v>20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139" s="1" customFormat="1" ht="22.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139" s="1" customFormat="1" ht="30" thickTop="1" thickBot="1">
      <c r="B39" s="45" t="s">
        <v>16</v>
      </c>
      <c r="C39" s="46"/>
      <c r="D39" s="69"/>
      <c r="E39" s="7"/>
      <c r="H39" s="66" t="s">
        <v>29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8"/>
      <c r="W39" s="6"/>
      <c r="X39" s="6"/>
      <c r="Z39" s="8"/>
      <c r="AA39" s="8"/>
      <c r="AB39" s="8"/>
      <c r="AC39" s="8"/>
      <c r="AD39" s="8"/>
      <c r="AE39" s="8"/>
      <c r="AF39" s="8"/>
      <c r="AG39" s="2"/>
    </row>
    <row r="40" spans="1:139" s="1" customFormat="1" ht="30" thickTop="1" thickBot="1">
      <c r="AB40" s="15"/>
      <c r="AC40" s="15"/>
      <c r="AD40" s="15"/>
      <c r="AE40" s="15"/>
      <c r="AF40" s="15"/>
      <c r="AG40" s="2"/>
    </row>
    <row r="41" spans="1:139" s="1" customFormat="1" ht="28.5" thickTop="1" thickBot="1">
      <c r="B41" s="45" t="s">
        <v>17</v>
      </c>
      <c r="C41" s="46"/>
      <c r="D41" s="69"/>
      <c r="E41" s="2"/>
      <c r="H41" s="66" t="s">
        <v>23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8"/>
      <c r="W41" s="6"/>
      <c r="X41" s="6"/>
      <c r="Z41" s="54" t="s">
        <v>30</v>
      </c>
      <c r="AA41" s="55"/>
      <c r="AB41" s="55"/>
      <c r="AC41" s="55"/>
      <c r="AD41" s="55"/>
      <c r="AE41" s="55"/>
      <c r="AF41" s="56"/>
      <c r="AG41" s="2"/>
    </row>
    <row r="42" spans="1:139" s="1" customFormat="1" ht="23" thickTop="1" thickBot="1">
      <c r="AG42" s="2"/>
    </row>
    <row r="43" spans="1:139" s="1" customFormat="1" ht="26" thickTop="1" thickBot="1">
      <c r="A43" s="2"/>
      <c r="B43" s="45" t="s">
        <v>24</v>
      </c>
      <c r="C43" s="46"/>
      <c r="D43" s="25">
        <v>40</v>
      </c>
      <c r="E43" s="16"/>
      <c r="F43" s="2"/>
      <c r="G43" s="2"/>
      <c r="H43" s="16"/>
      <c r="I43" s="16"/>
      <c r="J43" s="16"/>
      <c r="K43" s="16"/>
      <c r="L43" s="2"/>
      <c r="M43" s="42"/>
      <c r="N43" s="63" t="s">
        <v>27</v>
      </c>
      <c r="O43" s="64"/>
      <c r="P43" s="65"/>
      <c r="Q43" s="42"/>
      <c r="R43" s="16"/>
      <c r="S43" s="16"/>
      <c r="T43" s="16"/>
      <c r="U43" s="16"/>
      <c r="V43" s="16"/>
      <c r="W43" s="16"/>
      <c r="X43" s="16"/>
      <c r="Y43" s="16"/>
      <c r="Z43" s="54" t="s">
        <v>31</v>
      </c>
      <c r="AA43" s="55"/>
      <c r="AB43" s="55"/>
      <c r="AC43" s="55"/>
      <c r="AD43" s="55"/>
      <c r="AE43" s="55"/>
      <c r="AF43" s="56"/>
      <c r="AG43" s="2"/>
    </row>
    <row r="44" spans="1:139" s="1" customFormat="1" ht="22.5" thickTop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139" s="1" customFormat="1" ht="22.5" thickBot="1">
      <c r="A45" s="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"/>
    </row>
    <row r="46" spans="1:139" s="1" customFormat="1" ht="23" customHeight="1" thickTop="1" thickBot="1">
      <c r="A46" s="5"/>
      <c r="B46" s="83" t="s">
        <v>43</v>
      </c>
      <c r="C46" s="83"/>
      <c r="D46" s="84" t="s">
        <v>0</v>
      </c>
      <c r="E46" s="73" t="s">
        <v>1</v>
      </c>
      <c r="F46" s="75" t="s">
        <v>2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85"/>
      <c r="AE46" s="84" t="s">
        <v>3</v>
      </c>
      <c r="AF46" s="84" t="s">
        <v>15</v>
      </c>
      <c r="AG46" s="2"/>
    </row>
    <row r="47" spans="1:139" s="1" customFormat="1" ht="23" customHeight="1" thickTop="1" thickBot="1">
      <c r="B47" s="83"/>
      <c r="C47" s="83"/>
      <c r="D47" s="84"/>
      <c r="E47" s="73"/>
      <c r="F47" s="75" t="s">
        <v>4</v>
      </c>
      <c r="G47" s="75"/>
      <c r="H47" s="75"/>
      <c r="I47" s="75"/>
      <c r="J47" s="75" t="s">
        <v>5</v>
      </c>
      <c r="K47" s="75"/>
      <c r="L47" s="75"/>
      <c r="M47" s="75"/>
      <c r="N47" s="75" t="s">
        <v>6</v>
      </c>
      <c r="O47" s="75"/>
      <c r="P47" s="75"/>
      <c r="Q47" s="75"/>
      <c r="R47" s="75" t="s">
        <v>7</v>
      </c>
      <c r="S47" s="75"/>
      <c r="T47" s="75"/>
      <c r="U47" s="75"/>
      <c r="V47" s="75" t="s">
        <v>8</v>
      </c>
      <c r="W47" s="75"/>
      <c r="X47" s="75"/>
      <c r="Y47" s="75"/>
      <c r="Z47" s="75" t="s">
        <v>9</v>
      </c>
      <c r="AA47" s="75"/>
      <c r="AB47" s="75"/>
      <c r="AC47" s="75"/>
      <c r="AD47" s="86"/>
      <c r="AE47" s="84"/>
      <c r="AF47" s="84"/>
      <c r="AG47" s="2"/>
    </row>
    <row r="48" spans="1:139" s="1" customFormat="1" ht="23" customHeight="1" thickTop="1" thickBot="1">
      <c r="B48" s="83"/>
      <c r="C48" s="83"/>
      <c r="D48" s="84"/>
      <c r="E48" s="73"/>
      <c r="F48" s="44" t="s">
        <v>10</v>
      </c>
      <c r="G48" s="44" t="s">
        <v>11</v>
      </c>
      <c r="H48" s="27" t="s">
        <v>12</v>
      </c>
      <c r="I48" s="44" t="s">
        <v>14</v>
      </c>
      <c r="J48" s="44" t="s">
        <v>10</v>
      </c>
      <c r="K48" s="44" t="s">
        <v>11</v>
      </c>
      <c r="L48" s="27" t="s">
        <v>12</v>
      </c>
      <c r="M48" s="44" t="s">
        <v>14</v>
      </c>
      <c r="N48" s="44" t="s">
        <v>10</v>
      </c>
      <c r="O48" s="44" t="s">
        <v>11</v>
      </c>
      <c r="P48" s="27" t="s">
        <v>12</v>
      </c>
      <c r="Q48" s="44" t="s">
        <v>14</v>
      </c>
      <c r="R48" s="44" t="s">
        <v>10</v>
      </c>
      <c r="S48" s="44" t="s">
        <v>11</v>
      </c>
      <c r="T48" s="27" t="s">
        <v>12</v>
      </c>
      <c r="U48" s="44" t="s">
        <v>14</v>
      </c>
      <c r="V48" s="44" t="s">
        <v>10</v>
      </c>
      <c r="W48" s="44" t="s">
        <v>11</v>
      </c>
      <c r="X48" s="27" t="s">
        <v>12</v>
      </c>
      <c r="Y48" s="44" t="s">
        <v>14</v>
      </c>
      <c r="Z48" s="44" t="s">
        <v>10</v>
      </c>
      <c r="AA48" s="44" t="s">
        <v>11</v>
      </c>
      <c r="AB48" s="27" t="s">
        <v>12</v>
      </c>
      <c r="AC48" s="44" t="s">
        <v>14</v>
      </c>
      <c r="AD48" s="86"/>
      <c r="AE48" s="84"/>
      <c r="AF48" s="84"/>
      <c r="AG48" s="2"/>
    </row>
    <row r="49" spans="2:33" s="1" customFormat="1" ht="23" thickTop="1" thickBot="1">
      <c r="B49" s="83"/>
      <c r="C49" s="83"/>
      <c r="D49" s="87">
        <v>15</v>
      </c>
      <c r="E49" s="88" t="e">
        <f>#REF!+#REF!+#REF!</f>
        <v>#REF!</v>
      </c>
      <c r="F49" s="89">
        <f>F$19+F$42+F13+F35</f>
        <v>16</v>
      </c>
      <c r="G49" s="89">
        <f t="shared" ref="G49:AB49" si="0">G$19+G$42+G13+G35</f>
        <v>0</v>
      </c>
      <c r="H49" s="90">
        <f t="shared" si="0"/>
        <v>3</v>
      </c>
      <c r="I49" s="89">
        <f t="shared" si="0"/>
        <v>0</v>
      </c>
      <c r="J49" s="89">
        <f t="shared" si="0"/>
        <v>23</v>
      </c>
      <c r="K49" s="89">
        <f t="shared" si="0"/>
        <v>0</v>
      </c>
      <c r="L49" s="90">
        <f t="shared" si="0"/>
        <v>4</v>
      </c>
      <c r="M49" s="89">
        <f t="shared" si="0"/>
        <v>0</v>
      </c>
      <c r="N49" s="89">
        <f t="shared" si="0"/>
        <v>23</v>
      </c>
      <c r="O49" s="89">
        <f t="shared" si="0"/>
        <v>0</v>
      </c>
      <c r="P49" s="90">
        <f t="shared" si="0"/>
        <v>6</v>
      </c>
      <c r="Q49" s="89">
        <f t="shared" si="0"/>
        <v>0</v>
      </c>
      <c r="R49" s="89">
        <f t="shared" si="0"/>
        <v>14</v>
      </c>
      <c r="S49" s="89">
        <f t="shared" si="0"/>
        <v>0</v>
      </c>
      <c r="T49" s="90">
        <f t="shared" si="0"/>
        <v>3</v>
      </c>
      <c r="U49" s="89">
        <f t="shared" si="0"/>
        <v>0</v>
      </c>
      <c r="V49" s="89">
        <f t="shared" si="0"/>
        <v>11</v>
      </c>
      <c r="W49" s="89">
        <f t="shared" si="0"/>
        <v>0</v>
      </c>
      <c r="X49" s="90">
        <f t="shared" si="0"/>
        <v>0</v>
      </c>
      <c r="Y49" s="89">
        <f t="shared" si="0"/>
        <v>0</v>
      </c>
      <c r="Z49" s="89">
        <f t="shared" si="0"/>
        <v>9</v>
      </c>
      <c r="AA49" s="89">
        <f t="shared" si="0"/>
        <v>0</v>
      </c>
      <c r="AB49" s="90">
        <f t="shared" si="0"/>
        <v>1</v>
      </c>
      <c r="AC49" s="91">
        <f t="shared" ref="AC49:AD49" si="1">AC$19+AC$40</f>
        <v>0</v>
      </c>
      <c r="AD49" s="91">
        <f t="shared" si="1"/>
        <v>0</v>
      </c>
      <c r="AE49" s="89">
        <v>87</v>
      </c>
      <c r="AF49" s="41">
        <f>AF$19+AF$42+AF13+AF35</f>
        <v>40</v>
      </c>
      <c r="AG49" s="2"/>
    </row>
    <row r="50" spans="2:33" s="1" customFormat="1" ht="23" thickTop="1" thickBo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s="1" customFormat="1" ht="23" customHeight="1" thickTop="1" thickBot="1">
      <c r="B51" s="83" t="s">
        <v>44</v>
      </c>
      <c r="C51" s="83"/>
      <c r="D51" s="92" t="s">
        <v>0</v>
      </c>
      <c r="E51" s="93" t="s">
        <v>1</v>
      </c>
      <c r="F51" s="94" t="s">
        <v>32</v>
      </c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85"/>
      <c r="AE51" s="96" t="s">
        <v>33</v>
      </c>
      <c r="AF51" s="96"/>
      <c r="AG51" s="2"/>
    </row>
    <row r="52" spans="2:33" s="1" customFormat="1" ht="23" customHeight="1" thickTop="1" thickBot="1">
      <c r="B52" s="83"/>
      <c r="C52" s="83"/>
      <c r="D52" s="92"/>
      <c r="E52" s="93"/>
      <c r="F52" s="97" t="s">
        <v>34</v>
      </c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8"/>
      <c r="R52" s="97" t="s">
        <v>35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8"/>
      <c r="AD52" s="99"/>
      <c r="AE52" s="100" t="s">
        <v>36</v>
      </c>
      <c r="AF52" s="101" t="s">
        <v>37</v>
      </c>
      <c r="AG52" s="2"/>
    </row>
    <row r="53" spans="2:33" s="1" customFormat="1" ht="23" customHeight="1" thickTop="1" thickBot="1">
      <c r="B53" s="83"/>
      <c r="C53" s="83"/>
      <c r="D53" s="92"/>
      <c r="E53" s="93"/>
      <c r="F53" s="97" t="s">
        <v>38</v>
      </c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8"/>
      <c r="R53" s="97" t="s">
        <v>39</v>
      </c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8"/>
      <c r="AD53" s="99"/>
      <c r="AE53" s="102">
        <f>AE49</f>
        <v>87</v>
      </c>
      <c r="AF53" s="103">
        <f>AF49</f>
        <v>40</v>
      </c>
      <c r="AG53" s="2"/>
    </row>
    <row r="54" spans="2:33" s="1" customFormat="1" ht="27.5" customHeight="1" thickTop="1" thickBot="1">
      <c r="B54" s="83"/>
      <c r="C54" s="83"/>
      <c r="D54" s="92"/>
      <c r="E54" s="93"/>
      <c r="F54" s="97" t="s">
        <v>40</v>
      </c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8"/>
      <c r="R54" s="97" t="s">
        <v>41</v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8"/>
      <c r="AD54" s="99"/>
      <c r="AE54" s="104" t="s">
        <v>42</v>
      </c>
      <c r="AF54" s="104"/>
      <c r="AG54" s="2"/>
    </row>
    <row r="55" spans="2:33" s="1" customFormat="1" ht="27.5" customHeight="1" thickTop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 ht="27.5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</sheetData>
  <mergeCells count="80">
    <mergeCell ref="B51:C54"/>
    <mergeCell ref="D51:D54"/>
    <mergeCell ref="F51:AC51"/>
    <mergeCell ref="AE51:AF51"/>
    <mergeCell ref="F52:P52"/>
    <mergeCell ref="R52:AB52"/>
    <mergeCell ref="F53:P53"/>
    <mergeCell ref="R53:AB53"/>
    <mergeCell ref="F54:P54"/>
    <mergeCell ref="R54:AB54"/>
    <mergeCell ref="AE54:AF54"/>
    <mergeCell ref="Z41:AF41"/>
    <mergeCell ref="B43:C43"/>
    <mergeCell ref="N43:P43"/>
    <mergeCell ref="Z43:AF43"/>
    <mergeCell ref="B46:C49"/>
    <mergeCell ref="D46:D48"/>
    <mergeCell ref="F46:AC46"/>
    <mergeCell ref="AE46:AE48"/>
    <mergeCell ref="F47:I47"/>
    <mergeCell ref="J47:M47"/>
    <mergeCell ref="N47:Q47"/>
    <mergeCell ref="R47:U47"/>
    <mergeCell ref="V47:Y47"/>
    <mergeCell ref="Z47:AC47"/>
    <mergeCell ref="E51:E54"/>
    <mergeCell ref="E46:E48"/>
    <mergeCell ref="AF46:AF48"/>
    <mergeCell ref="B39:D39"/>
    <mergeCell ref="H39:V39"/>
    <mergeCell ref="B41:D41"/>
    <mergeCell ref="H41:V41"/>
    <mergeCell ref="D30:D32"/>
    <mergeCell ref="C30:C32"/>
    <mergeCell ref="Z31:AC31"/>
    <mergeCell ref="V31:Y31"/>
    <mergeCell ref="R31:U31"/>
    <mergeCell ref="N31:Q31"/>
    <mergeCell ref="J31:M31"/>
    <mergeCell ref="F31:I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Z8:AC8"/>
    <mergeCell ref="F7:AC7"/>
    <mergeCell ref="F8:I8"/>
    <mergeCell ref="N5:P5"/>
    <mergeCell ref="AD9:AD19"/>
    <mergeCell ref="B1:D1"/>
    <mergeCell ref="H1:V1"/>
    <mergeCell ref="D7:D9"/>
    <mergeCell ref="E7:E9"/>
    <mergeCell ref="B19:C19"/>
    <mergeCell ref="B7:B9"/>
    <mergeCell ref="V8:Y8"/>
    <mergeCell ref="B28:C28"/>
    <mergeCell ref="AG24:AG34"/>
    <mergeCell ref="AD32:AD34"/>
    <mergeCell ref="B34:C34"/>
    <mergeCell ref="Z28:AF28"/>
    <mergeCell ref="B30:B32"/>
    <mergeCell ref="AF30:AF32"/>
    <mergeCell ref="N28:P28"/>
    <mergeCell ref="H24:V24"/>
    <mergeCell ref="B26:D26"/>
    <mergeCell ref="H26:V26"/>
    <mergeCell ref="Z26:AF26"/>
    <mergeCell ref="AE30:AE32"/>
    <mergeCell ref="F30:AC30"/>
    <mergeCell ref="E30:E32"/>
    <mergeCell ref="B24:D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</cp:lastModifiedBy>
  <cp:lastPrinted>2020-12-24T07:18:37Z</cp:lastPrinted>
  <dcterms:created xsi:type="dcterms:W3CDTF">1996-10-14T23:33:28Z</dcterms:created>
  <dcterms:modified xsi:type="dcterms:W3CDTF">2020-12-26T18:30:57Z</dcterms:modified>
</cp:coreProperties>
</file>