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AD\Desktop\جدول مواصفات 1443\"/>
    </mc:Choice>
  </mc:AlternateContent>
  <xr:revisionPtr revIDLastSave="0" documentId="13_ncr:1_{363270CB-54B8-4FD2-92F6-B626E6DC26C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علوم - 5ب - ف1 - للنشر" sheetId="2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0" i="23" l="1"/>
  <c r="E60" i="23"/>
  <c r="AE33" i="23"/>
  <c r="AE32" i="23"/>
  <c r="AE11" i="23"/>
  <c r="AE12" i="23"/>
  <c r="AE13" i="23"/>
  <c r="AE14" i="23"/>
  <c r="AE15" i="23"/>
  <c r="AE16" i="23"/>
  <c r="AE17" i="23"/>
  <c r="AE10" i="23"/>
  <c r="AE18" i="23" l="1"/>
  <c r="AC10" i="23" l="1"/>
  <c r="AC15" i="23"/>
  <c r="AC16" i="23"/>
  <c r="AC17" i="23"/>
  <c r="V18" i="23"/>
  <c r="X18" i="23"/>
  <c r="Y18" i="23"/>
  <c r="Y55" i="23" s="1"/>
  <c r="Z18" i="23"/>
  <c r="AB18" i="23"/>
  <c r="AC32" i="23"/>
  <c r="V34" i="23"/>
  <c r="X34" i="23"/>
  <c r="Y34" i="23"/>
  <c r="Z34" i="23"/>
  <c r="AB34" i="23"/>
  <c r="W55" i="23"/>
  <c r="AA55" i="23"/>
  <c r="X55" i="23" l="1"/>
  <c r="AB55" i="23"/>
  <c r="V55" i="23"/>
  <c r="AC34" i="23"/>
  <c r="Z55" i="23"/>
  <c r="AC18" i="23"/>
  <c r="AC55" i="23" s="1"/>
  <c r="U34" i="23"/>
  <c r="T34" i="23"/>
  <c r="R34" i="23"/>
  <c r="Q34" i="23"/>
  <c r="P34" i="23"/>
  <c r="N34" i="23"/>
  <c r="M34" i="23"/>
  <c r="L34" i="23"/>
  <c r="J34" i="23"/>
  <c r="I34" i="23"/>
  <c r="H34" i="23"/>
  <c r="F34" i="23"/>
  <c r="E34" i="23"/>
  <c r="D34" i="23"/>
  <c r="AF34" i="23" l="1"/>
  <c r="AE34" i="23"/>
  <c r="G55" i="23"/>
  <c r="K55" i="23"/>
  <c r="O55" i="23"/>
  <c r="S55" i="23"/>
  <c r="AD55" i="23"/>
  <c r="AF18" i="23"/>
  <c r="R18" i="23"/>
  <c r="R55" i="23" s="1"/>
  <c r="N18" i="23"/>
  <c r="N55" i="23" s="1"/>
  <c r="J18" i="23"/>
  <c r="F18" i="23"/>
  <c r="D18" i="23"/>
  <c r="D55" i="23" s="1"/>
  <c r="E18" i="23"/>
  <c r="E55" i="23" s="1"/>
  <c r="H18" i="23"/>
  <c r="H55" i="23" s="1"/>
  <c r="Q18" i="23"/>
  <c r="Q55" i="23" s="1"/>
  <c r="I18" i="23"/>
  <c r="I55" i="23" s="1"/>
  <c r="P18" i="23"/>
  <c r="U18" i="23"/>
  <c r="U55" i="23" s="1"/>
  <c r="T18" i="23"/>
  <c r="T55" i="23" s="1"/>
  <c r="M18" i="23"/>
  <c r="M55" i="23" s="1"/>
  <c r="L18" i="23"/>
  <c r="D5" i="23" l="1"/>
  <c r="AF55" i="23"/>
  <c r="AF59" i="23" s="1"/>
  <c r="AE55" i="23"/>
  <c r="AE59" i="23" s="1"/>
  <c r="J55" i="23"/>
  <c r="P55" i="23"/>
  <c r="F55" i="23"/>
  <c r="L55" i="23"/>
</calcChain>
</file>

<file path=xl/sharedStrings.xml><?xml version="1.0" encoding="utf-8"?>
<sst xmlns="http://schemas.openxmlformats.org/spreadsheetml/2006/main" count="171" uniqueCount="63">
  <si>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</si>
  <si>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</si>
  <si>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</si>
  <si>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</si>
  <si>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</si>
  <si>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</si>
  <si>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</si>
  <si>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</si>
  <si>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</si>
  <si>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</si>
  <si>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</si>
  <si>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</si>
  <si>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</si>
  <si>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</si>
  <si>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</si>
  <si>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</si>
  <si>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</si>
  <si>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</si>
  <si>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</si>
  <si>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</si>
  <si>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</si>
  <si>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</si>
  <si>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</si>
  <si>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</si>
  <si>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</si>
  <si>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</si>
  <si>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</si>
  <si>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</si>
  <si>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</si>
  <si>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</si>
  <si>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</si>
  <si>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</si>
  <si>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</si>
  <si>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</si>
  <si>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</si>
  <si>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</si>
  <si>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 xml:space="preserve"> 24 فقرة</t>
  </si>
  <si>
    <t>مقالي</t>
  </si>
  <si>
    <t>انقسام الخلية وتكاثرها</t>
  </si>
  <si>
    <t>مادة الوراثة</t>
  </si>
  <si>
    <t>علم الوراثة</t>
  </si>
  <si>
    <t xml:space="preserve"> اسلوب العلم</t>
  </si>
  <si>
    <t xml:space="preserve"> عمل العلماء</t>
  </si>
  <si>
    <t xml:space="preserve"> العلم والتقنية والمجتمع</t>
  </si>
  <si>
    <t>الزلازل</t>
  </si>
  <si>
    <t xml:space="preserve"> </t>
  </si>
  <si>
    <t xml:space="preserve"> البراكين</t>
  </si>
  <si>
    <t>أنشطة الخلية</t>
  </si>
  <si>
    <r>
      <t xml:space="preserve">ملخص بحسب الأهداف لجدول مواصفات مادة </t>
    </r>
    <r>
      <rPr>
        <b/>
        <sz val="14"/>
        <color rgb="FFFF0000"/>
        <rFont val="AL-Mateen"/>
        <charset val="178"/>
      </rPr>
      <t>علوم</t>
    </r>
    <r>
      <rPr>
        <b/>
        <sz val="14"/>
        <rFont val="AL-Mateen"/>
      </rPr>
      <t xml:space="preserve"> </t>
    </r>
    <r>
      <rPr>
        <b/>
        <sz val="14"/>
        <color indexed="17"/>
        <rFont val="AL-Mateen"/>
      </rPr>
      <t xml:space="preserve">الثالث المتوسط </t>
    </r>
    <r>
      <rPr>
        <b/>
        <sz val="14"/>
        <color indexed="62"/>
        <rFont val="AL-Mateen"/>
      </rPr>
      <t>الفصل الأول</t>
    </r>
  </si>
  <si>
    <r>
      <t xml:space="preserve">إعداد أ.  </t>
    </r>
    <r>
      <rPr>
        <b/>
        <sz val="12"/>
        <color rgb="FFFF0000"/>
        <rFont val="mohammad bold art 1"/>
        <charset val="178"/>
      </rPr>
      <t>إسلام الدين عبدالله</t>
    </r>
  </si>
  <si>
    <r>
      <t xml:space="preserve">جدول مواصفات مادة </t>
    </r>
    <r>
      <rPr>
        <b/>
        <sz val="14"/>
        <color rgb="FFFF0000"/>
        <rFont val="Arial"/>
        <family val="2"/>
      </rPr>
      <t xml:space="preserve">علوم  </t>
    </r>
    <r>
      <rPr>
        <b/>
        <sz val="11"/>
        <color indexed="8"/>
        <rFont val="Arial"/>
        <family val="2"/>
      </rPr>
      <t>للصف الثالث المتوسط</t>
    </r>
  </si>
  <si>
    <t>الصفائح الأرضية والزلازل والبراكين</t>
  </si>
  <si>
    <r>
      <t xml:space="preserve">إعداد أ.  </t>
    </r>
    <r>
      <rPr>
        <b/>
        <sz val="14"/>
        <color rgb="FFFF0000"/>
        <rFont val="Arial"/>
        <family val="2"/>
        <scheme val="minor"/>
      </rPr>
      <t>إسلام الدين عبدالله</t>
    </r>
  </si>
  <si>
    <t>10  فقرات</t>
  </si>
  <si>
    <t>10دجات كل فقرة بدرجة</t>
  </si>
  <si>
    <t>40 درجة</t>
  </si>
  <si>
    <r>
      <t xml:space="preserve">ملخص جدول المواصفات بحسب نوع السؤال / مادة  </t>
    </r>
    <r>
      <rPr>
        <b/>
        <sz val="14"/>
        <color rgb="FFFF0000"/>
        <rFont val="Arial"/>
        <family val="2"/>
        <scheme val="minor"/>
      </rPr>
      <t>العلوم</t>
    </r>
    <r>
      <rPr>
        <b/>
        <sz val="14"/>
        <color indexed="10"/>
        <rFont val="Arial"/>
        <family val="2"/>
        <scheme val="minor"/>
      </rPr>
      <t xml:space="preserve"> </t>
    </r>
    <r>
      <rPr>
        <b/>
        <sz val="14"/>
        <rFont val="Arial"/>
        <family val="2"/>
        <scheme val="minor"/>
      </rPr>
      <t xml:space="preserve"> </t>
    </r>
    <r>
      <rPr>
        <b/>
        <sz val="14"/>
        <color indexed="17"/>
        <rFont val="Arial"/>
        <family val="2"/>
        <scheme val="minor"/>
      </rPr>
      <t xml:space="preserve">الصف الثالث المتوسط </t>
    </r>
    <r>
      <rPr>
        <b/>
        <sz val="14"/>
        <color indexed="62"/>
        <rFont val="Arial"/>
        <family val="2"/>
        <scheme val="minor"/>
      </rPr>
      <t>الفصل الأول</t>
    </r>
  </si>
  <si>
    <t>24 درجة كل فقرة بدرجة</t>
  </si>
  <si>
    <t>6 فقرات</t>
  </si>
  <si>
    <t>كل فقرة بدرجة</t>
  </si>
  <si>
    <r>
      <t xml:space="preserve">جدول مواصفات مادة </t>
    </r>
    <r>
      <rPr>
        <b/>
        <sz val="14"/>
        <color rgb="FFFF0000"/>
        <rFont val="Arial"/>
        <family val="2"/>
      </rPr>
      <t>العلوم</t>
    </r>
    <r>
      <rPr>
        <b/>
        <sz val="14"/>
        <color indexed="8"/>
        <rFont val="Arial"/>
        <family val="2"/>
      </rPr>
      <t xml:space="preserve">  للصف الثالث المتوسط</t>
    </r>
  </si>
  <si>
    <r>
      <rPr>
        <b/>
        <sz val="14"/>
        <color indexed="8"/>
        <rFont val="Arial"/>
        <family val="2"/>
      </rPr>
      <t xml:space="preserve">جدول مواصفات مادة </t>
    </r>
    <r>
      <rPr>
        <b/>
        <sz val="14"/>
        <color indexed="10"/>
        <rFont val="Arial"/>
        <family val="2"/>
      </rPr>
      <t xml:space="preserve">العلوم </t>
    </r>
    <r>
      <rPr>
        <b/>
        <sz val="14"/>
        <color indexed="8"/>
        <rFont val="Arial"/>
        <family val="2"/>
      </rPr>
      <t xml:space="preserve"> للصف </t>
    </r>
    <r>
      <rPr>
        <b/>
        <sz val="14"/>
        <color indexed="56"/>
        <rFont val="Arial"/>
        <family val="2"/>
      </rPr>
      <t>الثالث المتوسط</t>
    </r>
  </si>
  <si>
    <r>
      <t>إعداد أ.</t>
    </r>
    <r>
      <rPr>
        <b/>
        <sz val="13"/>
        <color rgb="FFFF0000"/>
        <rFont val="Arial"/>
        <family val="2"/>
        <scheme val="minor"/>
      </rPr>
      <t xml:space="preserve"> إسلام الدين عبدالله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</si>
</sst>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4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b/>
      <sz val="11"/>
      <color indexed="8"/>
      <name val="Arial"/>
      <family val="2"/>
    </font>
    <font>
      <b/>
      <sz val="14"/>
      <name val="AL-Mateen"/>
    </font>
    <font>
      <b/>
      <sz val="14"/>
      <color indexed="17"/>
      <name val="AL-Mateen"/>
    </font>
    <font>
      <b/>
      <sz val="14"/>
      <color indexed="62"/>
      <name val="AL-Mateen"/>
    </font>
    <font>
      <b/>
      <sz val="12"/>
      <name val="mohammad bold art 1"/>
    </font>
    <font>
      <sz val="14"/>
      <color theme="1"/>
      <name val="Times New Roman"/>
      <family val="1"/>
      <scheme val="major"/>
    </font>
    <font>
      <sz val="16"/>
      <color theme="1"/>
      <name val="Times New Roman"/>
      <family val="1"/>
      <scheme val="major"/>
    </font>
    <font>
      <b/>
      <sz val="13"/>
      <color theme="1"/>
      <name val="Arial"/>
      <family val="2"/>
      <scheme val="minor"/>
    </font>
    <font>
      <sz val="18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12"/>
      <color theme="1"/>
      <name val="Tahoma"/>
      <family val="2"/>
    </font>
    <font>
      <b/>
      <sz val="16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4"/>
      <color rgb="FFFF0000"/>
      <name val="AL-Mateen"/>
      <charset val="178"/>
    </font>
    <font>
      <b/>
      <sz val="12"/>
      <color rgb="FFFF0000"/>
      <name val="mohammad bold art 1"/>
      <charset val="178"/>
    </font>
    <font>
      <b/>
      <sz val="14"/>
      <color rgb="FFFF0000"/>
      <name val="Arial"/>
      <family val="2"/>
    </font>
    <font>
      <sz val="22"/>
      <name val="Akhbar MT"/>
      <charset val="178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3"/>
      <color rgb="FFFF0000"/>
      <name val="Arial"/>
      <family val="2"/>
      <scheme val="minor"/>
    </font>
    <font>
      <b/>
      <sz val="14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4"/>
      <color indexed="17"/>
      <name val="Arial"/>
      <family val="2"/>
      <scheme val="minor"/>
    </font>
    <font>
      <b/>
      <sz val="14"/>
      <color indexed="62"/>
      <name val="Arial"/>
      <family val="2"/>
      <scheme val="minor"/>
    </font>
    <font>
      <b/>
      <sz val="16"/>
      <name val="Arial"/>
      <family val="2"/>
    </font>
    <font>
      <b/>
      <sz val="16"/>
      <name val="Arial"/>
      <family val="2"/>
      <scheme val="minor"/>
    </font>
    <font>
      <b/>
      <sz val="14"/>
      <color rgb="FFFF0000"/>
      <name val="Times New Roman"/>
      <family val="1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5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70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4" fillId="5" borderId="5" xfId="0" applyNumberFormat="1" applyFont="1" applyFill="1" applyBorder="1" applyAlignment="1" applyProtection="1">
      <alignment horizontal="center" vertical="center" readingOrder="2"/>
    </xf>
    <xf numFmtId="1" fontId="24" fillId="6" borderId="5" xfId="0" applyNumberFormat="1" applyFont="1" applyFill="1" applyBorder="1" applyAlignment="1" applyProtection="1">
      <alignment horizontal="center" vertical="center" readingOrder="2"/>
    </xf>
    <xf numFmtId="0" fontId="28" fillId="3" borderId="13" xfId="0" applyNumberFormat="1" applyFont="1" applyFill="1" applyBorder="1" applyAlignment="1" applyProtection="1">
      <alignment horizontal="center" vertical="center" readingOrder="2"/>
    </xf>
    <xf numFmtId="0" fontId="24" fillId="3" borderId="13" xfId="0" applyNumberFormat="1" applyFont="1" applyFill="1" applyBorder="1" applyAlignment="1" applyProtection="1">
      <alignment horizontal="center" vertical="center" readingOrder="2"/>
    </xf>
    <xf numFmtId="1" fontId="29" fillId="0" borderId="13" xfId="0" applyNumberFormat="1" applyFont="1" applyFill="1" applyBorder="1" applyAlignment="1" applyProtection="1">
      <alignment horizontal="center" vertical="center" readingOrder="2"/>
    </xf>
    <xf numFmtId="2" fontId="30" fillId="3" borderId="13" xfId="0" applyNumberFormat="1" applyFont="1" applyFill="1" applyBorder="1" applyAlignment="1" applyProtection="1">
      <alignment horizontal="center" vertical="center" readingOrder="2"/>
    </xf>
    <xf numFmtId="1" fontId="31" fillId="3" borderId="13" xfId="0" applyNumberFormat="1" applyFont="1" applyFill="1" applyBorder="1" applyAlignment="1" applyProtection="1">
      <alignment horizontal="center" vertical="center" readingOrder="2"/>
    </xf>
    <xf numFmtId="2" fontId="24" fillId="4" borderId="13" xfId="0" applyNumberFormat="1" applyFont="1" applyFill="1" applyBorder="1" applyAlignment="1" applyProtection="1">
      <alignment horizontal="center" vertical="center" readingOrder="2"/>
    </xf>
    <xf numFmtId="0" fontId="33" fillId="13" borderId="13" xfId="0" applyNumberFormat="1" applyFont="1" applyFill="1" applyBorder="1" applyAlignment="1" applyProtection="1">
      <alignment horizontal="center" vertical="center" readingOrder="2"/>
      <protection locked="0"/>
    </xf>
    <xf numFmtId="0" fontId="34" fillId="13" borderId="13" xfId="0" applyNumberFormat="1" applyFont="1" applyFill="1" applyBorder="1" applyAlignment="1" applyProtection="1">
      <alignment horizontal="center" vertical="center" readingOrder="2"/>
    </xf>
    <xf numFmtId="1" fontId="29" fillId="13" borderId="13" xfId="0" applyNumberFormat="1" applyFont="1" applyFill="1" applyBorder="1" applyAlignment="1" applyProtection="1">
      <alignment horizontal="center" vertical="center" readingOrder="2"/>
    </xf>
    <xf numFmtId="1" fontId="29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13" borderId="13" xfId="3" applyFont="1" applyFill="1" applyBorder="1" applyAlignment="1">
      <alignment horizontal="center" vertical="center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35" fillId="6" borderId="13" xfId="0" applyNumberFormat="1" applyFont="1" applyFill="1" applyBorder="1" applyAlignment="1" applyProtection="1">
      <alignment horizontal="center" vertical="center" readingOrder="2"/>
    </xf>
    <xf numFmtId="1" fontId="35" fillId="6" borderId="13" xfId="0" applyNumberFormat="1" applyFont="1" applyFill="1" applyBorder="1" applyAlignment="1" applyProtection="1">
      <alignment horizontal="center" vertical="center" readingOrder="2"/>
      <protection locked="0"/>
    </xf>
    <xf numFmtId="165" fontId="35" fillId="6" borderId="13" xfId="0" applyNumberFormat="1" applyFont="1" applyFill="1" applyBorder="1" applyAlignment="1" applyProtection="1">
      <alignment horizontal="center" vertical="center" readingOrder="2"/>
    </xf>
    <xf numFmtId="2" fontId="35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1" fontId="25" fillId="6" borderId="5" xfId="0" applyNumberFormat="1" applyFont="1" applyFill="1" applyBorder="1" applyAlignment="1" applyProtection="1">
      <alignment horizontal="center" vertical="center" readingOrder="2"/>
    </xf>
    <xf numFmtId="0" fontId="39" fillId="6" borderId="5" xfId="0" applyNumberFormat="1" applyFont="1" applyFill="1" applyBorder="1" applyAlignment="1" applyProtection="1">
      <alignment horizontal="center" vertical="center" readingOrder="2"/>
    </xf>
    <xf numFmtId="1" fontId="37" fillId="6" borderId="5" xfId="0" applyNumberFormat="1" applyFont="1" applyFill="1" applyBorder="1" applyAlignment="1" applyProtection="1">
      <alignment horizontal="center" vertical="center" readingOrder="2"/>
    </xf>
    <xf numFmtId="0" fontId="34" fillId="13" borderId="13" xfId="0" applyNumberFormat="1" applyFont="1" applyFill="1" applyBorder="1" applyAlignment="1" applyProtection="1">
      <alignment horizontal="center" vertical="center" readingOrder="2"/>
    </xf>
    <xf numFmtId="1" fontId="48" fillId="13" borderId="13" xfId="0" applyNumberFormat="1" applyFont="1" applyFill="1" applyBorder="1" applyAlignment="1" applyProtection="1">
      <alignment horizontal="center" vertical="center" readingOrder="2"/>
    </xf>
    <xf numFmtId="0" fontId="50" fillId="3" borderId="13" xfId="0" applyNumberFormat="1" applyFont="1" applyFill="1" applyBorder="1" applyAlignment="1" applyProtection="1">
      <alignment horizontal="center" vertical="center" readingOrder="2"/>
    </xf>
    <xf numFmtId="0" fontId="49" fillId="13" borderId="13" xfId="0" applyNumberFormat="1" applyFont="1" applyFill="1" applyBorder="1" applyAlignment="1" applyProtection="1">
      <alignment horizontal="center" vertical="center" readingOrder="2"/>
    </xf>
    <xf numFmtId="0" fontId="47" fillId="3" borderId="13" xfId="0" applyNumberFormat="1" applyFont="1" applyFill="1" applyBorder="1" applyAlignment="1" applyProtection="1">
      <alignment horizontal="center" vertical="center" readingOrder="2"/>
    </xf>
    <xf numFmtId="1" fontId="51" fillId="3" borderId="13" xfId="0" applyNumberFormat="1" applyFont="1" applyFill="1" applyBorder="1" applyAlignment="1" applyProtection="1">
      <alignment horizontal="center" vertical="center" readingOrder="2"/>
    </xf>
    <xf numFmtId="0" fontId="52" fillId="0" borderId="5" xfId="0" applyFont="1" applyBorder="1" applyAlignment="1">
      <alignment horizontal="center" vertical="center" wrapText="1" readingOrder="2"/>
    </xf>
    <xf numFmtId="0" fontId="53" fillId="6" borderId="13" xfId="0" applyNumberFormat="1" applyFont="1" applyFill="1" applyBorder="1" applyAlignment="1" applyProtection="1">
      <alignment horizontal="center" vertical="center" readingOrder="2"/>
    </xf>
    <xf numFmtId="1" fontId="54" fillId="6" borderId="13" xfId="0" applyNumberFormat="1" applyFont="1" applyFill="1" applyBorder="1" applyAlignment="1" applyProtection="1">
      <alignment horizontal="center" vertical="center" readingOrder="2"/>
    </xf>
    <xf numFmtId="1" fontId="53" fillId="6" borderId="13" xfId="0" applyNumberFormat="1" applyFont="1" applyFill="1" applyBorder="1" applyAlignment="1" applyProtection="1">
      <alignment horizontal="center" vertical="center" readingOrder="2"/>
    </xf>
    <xf numFmtId="0" fontId="54" fillId="6" borderId="13" xfId="0" applyNumberFormat="1" applyFont="1" applyFill="1" applyBorder="1" applyAlignment="1" applyProtection="1">
      <alignment horizontal="center" vertical="center" readingOrder="2"/>
    </xf>
    <xf numFmtId="1" fontId="53" fillId="6" borderId="13" xfId="0" applyNumberFormat="1" applyFont="1" applyFill="1" applyBorder="1" applyAlignment="1" applyProtection="1">
      <alignment horizontal="center" vertical="center" readingOrder="2"/>
      <protection locked="0"/>
    </xf>
    <xf numFmtId="165" fontId="53" fillId="6" borderId="13" xfId="0" applyNumberFormat="1" applyFont="1" applyFill="1" applyBorder="1" applyAlignment="1" applyProtection="1">
      <alignment horizontal="center" vertical="center" readingOrder="2"/>
    </xf>
    <xf numFmtId="2" fontId="53" fillId="6" borderId="13" xfId="0" applyNumberFormat="1" applyFont="1" applyFill="1" applyBorder="1" applyAlignment="1" applyProtection="1">
      <alignment horizontal="center" vertical="center" readingOrder="2"/>
    </xf>
    <xf numFmtId="2" fontId="47" fillId="4" borderId="13" xfId="0" applyNumberFormat="1" applyFont="1" applyFill="1" applyBorder="1" applyAlignment="1" applyProtection="1">
      <alignment horizontal="center" vertical="center" readingOrder="2"/>
    </xf>
    <xf numFmtId="0" fontId="6" fillId="13" borderId="13" xfId="3" applyFont="1" applyFill="1" applyBorder="1" applyAlignment="1">
      <alignment horizontal="center" vertical="center"/>
    </xf>
    <xf numFmtId="0" fontId="32" fillId="13" borderId="10" xfId="0" applyNumberFormat="1" applyFont="1" applyFill="1" applyBorder="1" applyAlignment="1" applyProtection="1">
      <alignment horizontal="center" vertical="center" readingOrder="2"/>
      <protection locked="0"/>
    </xf>
    <xf numFmtId="0" fontId="32" fillId="13" borderId="11" xfId="0" applyNumberFormat="1" applyFont="1" applyFill="1" applyBorder="1" applyAlignment="1" applyProtection="1">
      <alignment horizontal="center" vertical="center" readingOrder="2"/>
      <protection locked="0"/>
    </xf>
    <xf numFmtId="0" fontId="32" fillId="13" borderId="12" xfId="0" applyNumberFormat="1" applyFont="1" applyFill="1" applyBorder="1" applyAlignment="1" applyProtection="1">
      <alignment horizontal="center" vertical="center" readingOrder="2"/>
      <protection locked="0"/>
    </xf>
    <xf numFmtId="0" fontId="42" fillId="13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3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3" borderId="12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2" fillId="13" borderId="14" xfId="0" applyNumberFormat="1" applyFont="1" applyFill="1" applyBorder="1" applyAlignment="1" applyProtection="1">
      <alignment horizontal="center" vertical="center" readingOrder="2"/>
      <protection locked="0"/>
    </xf>
    <xf numFmtId="0" fontId="32" fillId="13" borderId="15" xfId="0" applyNumberFormat="1" applyFont="1" applyFill="1" applyBorder="1" applyAlignment="1" applyProtection="1">
      <alignment horizontal="center" vertical="center" readingOrder="2"/>
      <protection locked="0"/>
    </xf>
    <xf numFmtId="0" fontId="32" fillId="13" borderId="16" xfId="0" applyNumberFormat="1" applyFont="1" applyFill="1" applyBorder="1" applyAlignment="1" applyProtection="1">
      <alignment horizontal="center" vertical="center" readingOrder="2"/>
      <protection locked="0"/>
    </xf>
    <xf numFmtId="0" fontId="43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13" xfId="0" applyNumberFormat="1" applyFont="1" applyFill="1" applyBorder="1" applyAlignment="1" applyProtection="1">
      <alignment horizontal="center" vertical="center" wrapText="1" readingOrder="2"/>
    </xf>
    <xf numFmtId="0" fontId="34" fillId="13" borderId="13" xfId="0" applyNumberFormat="1" applyFont="1" applyFill="1" applyBorder="1" applyAlignment="1" applyProtection="1">
      <alignment horizontal="center" vertical="center" readingOrder="2"/>
    </xf>
    <xf numFmtId="0" fontId="32" fillId="13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3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3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49" fillId="13" borderId="10" xfId="0" applyNumberFormat="1" applyFont="1" applyFill="1" applyBorder="1" applyAlignment="1" applyProtection="1">
      <alignment horizontal="center" vertical="center" readingOrder="2"/>
    </xf>
    <xf numFmtId="0" fontId="49" fillId="13" borderId="11" xfId="0" applyNumberFormat="1" applyFont="1" applyFill="1" applyBorder="1" applyAlignment="1" applyProtection="1">
      <alignment horizontal="center" vertical="center" readingOrder="2"/>
    </xf>
    <xf numFmtId="0" fontId="49" fillId="13" borderId="12" xfId="0" applyNumberFormat="1" applyFont="1" applyFill="1" applyBorder="1" applyAlignment="1" applyProtection="1">
      <alignment horizontal="center" vertical="center" readingOrder="2"/>
    </xf>
    <xf numFmtId="0" fontId="49" fillId="13" borderId="13" xfId="0" applyNumberFormat="1" applyFont="1" applyFill="1" applyBorder="1" applyAlignment="1" applyProtection="1">
      <alignment horizontal="center" vertical="center" readingOrder="2"/>
    </xf>
    <xf numFmtId="0" fontId="47" fillId="12" borderId="13" xfId="0" applyNumberFormat="1" applyFont="1" applyFill="1" applyBorder="1" applyAlignment="1" applyProtection="1">
      <alignment horizontal="center" vertical="center" readingOrder="2"/>
    </xf>
    <xf numFmtId="0" fontId="12" fillId="13" borderId="10" xfId="0" applyNumberFormat="1" applyFont="1" applyFill="1" applyBorder="1" applyAlignment="1" applyProtection="1">
      <alignment horizontal="center" vertical="center" readingOrder="2"/>
      <protection locked="0"/>
    </xf>
    <xf numFmtId="0" fontId="4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0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0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4" fillId="13" borderId="10" xfId="0" applyNumberFormat="1" applyFont="1" applyFill="1" applyBorder="1" applyAlignment="1" applyProtection="1">
      <alignment horizontal="center" vertical="center" readingOrder="2"/>
    </xf>
    <xf numFmtId="0" fontId="34" fillId="13" borderId="11" xfId="0" applyNumberFormat="1" applyFont="1" applyFill="1" applyBorder="1" applyAlignment="1" applyProtection="1">
      <alignment horizontal="center" vertical="center" readingOrder="2"/>
    </xf>
    <xf numFmtId="0" fontId="34" fillId="13" borderId="12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7" fillId="4" borderId="13" xfId="0" applyNumberFormat="1" applyFont="1" applyFill="1" applyBorder="1" applyAlignment="1" applyProtection="1">
      <alignment horizontal="center" vertical="center" wrapText="1" readingOrder="2"/>
    </xf>
    <xf numFmtId="0" fontId="24" fillId="12" borderId="14" xfId="0" applyNumberFormat="1" applyFont="1" applyFill="1" applyBorder="1" applyAlignment="1" applyProtection="1">
      <alignment horizontal="center" vertical="center" readingOrder="2"/>
    </xf>
    <xf numFmtId="0" fontId="24" fillId="12" borderId="15" xfId="0" applyNumberFormat="1" applyFont="1" applyFill="1" applyBorder="1" applyAlignment="1" applyProtection="1">
      <alignment horizontal="center" vertical="center" readingOrder="2"/>
    </xf>
    <xf numFmtId="0" fontId="24" fillId="12" borderId="16" xfId="0" applyNumberFormat="1" applyFont="1" applyFill="1" applyBorder="1" applyAlignment="1" applyProtection="1">
      <alignment horizontal="center" vertical="center" readingOrder="2"/>
    </xf>
    <xf numFmtId="0" fontId="58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8" fillId="0" borderId="0" xfId="0" applyNumberFormat="1" applyFont="1" applyFill="1" applyAlignment="1" applyProtection="1">
      <alignment horizontal="center" vertical="center" readingOrder="2"/>
      <protection locked="0"/>
    </xf>
    <xf numFmtId="0" fontId="59" fillId="14" borderId="13" xfId="0" applyFont="1" applyFill="1" applyBorder="1" applyAlignment="1">
      <alignment horizontal="center" vertical="center" wrapText="1" readingOrder="2"/>
    </xf>
    <xf numFmtId="1" fontId="59" fillId="3" borderId="13" xfId="0" applyNumberFormat="1" applyFont="1" applyFill="1" applyBorder="1" applyAlignment="1" applyProtection="1">
      <alignment horizontal="center" vertical="center" readingOrder="2"/>
    </xf>
    <xf numFmtId="1" fontId="59" fillId="0" borderId="13" xfId="0" applyNumberFormat="1" applyFont="1" applyFill="1" applyBorder="1" applyAlignment="1" applyProtection="1">
      <alignment horizontal="center" vertical="center" readingOrder="2"/>
    </xf>
    <xf numFmtId="2" fontId="59" fillId="3" borderId="13" xfId="0" applyNumberFormat="1" applyFont="1" applyFill="1" applyBorder="1" applyAlignment="1" applyProtection="1">
      <alignment horizontal="center" vertical="center" readingOrder="2"/>
    </xf>
    <xf numFmtId="0" fontId="59" fillId="0" borderId="5" xfId="0" applyFont="1" applyBorder="1" applyAlignment="1">
      <alignment horizontal="center" vertical="center" wrapText="1" readingOrder="2"/>
    </xf>
    <xf numFmtId="0" fontId="61" fillId="0" borderId="5" xfId="0" applyFont="1" applyBorder="1" applyAlignment="1">
      <alignment horizontal="center" vertical="center" wrapText="1" readingOrder="2"/>
    </xf>
    <xf numFmtId="0" fontId="34" fillId="0" borderId="5" xfId="0" applyFont="1" applyBorder="1" applyAlignment="1">
      <alignment horizontal="center" vertical="center" wrapText="1" readingOrder="2"/>
    </xf>
    <xf numFmtId="0" fontId="49" fillId="7" borderId="13" xfId="0" applyNumberFormat="1" applyFont="1" applyFill="1" applyBorder="1" applyAlignment="1" applyProtection="1">
      <alignment horizontal="center" vertical="center" readingOrder="2"/>
    </xf>
    <xf numFmtId="1" fontId="59" fillId="7" borderId="13" xfId="0" applyNumberFormat="1" applyFont="1" applyFill="1" applyBorder="1" applyAlignment="1" applyProtection="1">
      <alignment horizontal="center" vertical="center" readingOrder="2"/>
    </xf>
    <xf numFmtId="0" fontId="59" fillId="7" borderId="5" xfId="0" applyFont="1" applyFill="1" applyBorder="1" applyAlignment="1">
      <alignment horizontal="center" vertical="center" wrapText="1" readingOrder="2"/>
    </xf>
    <xf numFmtId="1" fontId="53" fillId="7" borderId="13" xfId="0" applyNumberFormat="1" applyFont="1" applyFill="1" applyBorder="1" applyAlignment="1" applyProtection="1">
      <alignment horizontal="center" vertical="center" readingOrder="2"/>
    </xf>
    <xf numFmtId="0" fontId="32" fillId="1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4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4" borderId="16" xfId="0" applyNumberFormat="1" applyFont="1" applyFill="1" applyBorder="1" applyAlignment="1" applyProtection="1">
      <alignment horizontal="center" vertical="center" wrapText="1" readingOrder="2"/>
      <protection locked="0"/>
    </xf>
    <xf numFmtId="1" fontId="60" fillId="14" borderId="13" xfId="0" applyNumberFormat="1" applyFont="1" applyFill="1" applyBorder="1" applyAlignment="1" applyProtection="1">
      <alignment horizontal="center" vertical="center" readingOrder="2"/>
    </xf>
    <xf numFmtId="0" fontId="53" fillId="14" borderId="13" xfId="0" applyNumberFormat="1" applyFont="1" applyFill="1" applyBorder="1" applyAlignment="1" applyProtection="1">
      <alignment horizontal="center" vertical="center" readingOrder="2"/>
    </xf>
    <xf numFmtId="1" fontId="37" fillId="14" borderId="13" xfId="0" applyNumberFormat="1" applyFont="1" applyFill="1" applyBorder="1" applyAlignment="1" applyProtection="1">
      <alignment horizontal="center" vertical="center" readingOrder="2"/>
    </xf>
    <xf numFmtId="1" fontId="33" fillId="13" borderId="13" xfId="0" applyNumberFormat="1" applyFont="1" applyFill="1" applyBorder="1" applyAlignment="1" applyProtection="1">
      <alignment horizontal="center" vertical="center" readingOrder="2"/>
      <protection locked="0"/>
    </xf>
    <xf numFmtId="1" fontId="29" fillId="14" borderId="13" xfId="0" applyNumberFormat="1" applyFont="1" applyFill="1" applyBorder="1" applyAlignment="1" applyProtection="1">
      <alignment horizontal="center" vertical="center" readingOrder="2"/>
    </xf>
    <xf numFmtId="0" fontId="37" fillId="14" borderId="13" xfId="0" applyNumberFormat="1" applyFont="1" applyFill="1" applyBorder="1" applyAlignment="1" applyProtection="1">
      <alignment horizontal="center" vertical="center" readingOrder="2"/>
    </xf>
    <xf numFmtId="0" fontId="34" fillId="7" borderId="13" xfId="0" applyNumberFormat="1" applyFont="1" applyFill="1" applyBorder="1" applyAlignment="1" applyProtection="1">
      <alignment horizontal="center" vertical="center" readingOrder="2"/>
    </xf>
    <xf numFmtId="1" fontId="24" fillId="7" borderId="13" xfId="0" applyNumberFormat="1" applyFont="1" applyFill="1" applyBorder="1" applyAlignment="1" applyProtection="1">
      <alignment horizontal="center" vertical="center" readingOrder="2"/>
    </xf>
    <xf numFmtId="1" fontId="38" fillId="7" borderId="13" xfId="0" applyNumberFormat="1" applyFont="1" applyFill="1" applyBorder="1" applyAlignment="1" applyProtection="1">
      <alignment horizontal="center" vertical="center" readingOrder="2"/>
    </xf>
    <xf numFmtId="0" fontId="34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63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63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63" fillId="0" borderId="12" xfId="0" applyNumberFormat="1" applyFont="1" applyFill="1" applyBorder="1" applyAlignment="1" applyProtection="1">
      <alignment horizontal="center" vertical="center" readingOrder="2"/>
      <protection locked="0"/>
    </xf>
    <xf numFmtId="1" fontId="39" fillId="7" borderId="5" xfId="0" applyNumberFormat="1" applyFont="1" applyFill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center" vertical="center" readingOrder="2"/>
      <protection locked="0"/>
    </xf>
    <xf numFmtId="0" fontId="63" fillId="11" borderId="6" xfId="0" applyFont="1" applyFill="1" applyBorder="1" applyAlignment="1" applyProtection="1">
      <alignment horizontal="center" vertical="center" wrapText="1" readingOrder="2"/>
      <protection locked="0"/>
    </xf>
    <xf numFmtId="0" fontId="63" fillId="11" borderId="7" xfId="0" applyFont="1" applyFill="1" applyBorder="1" applyAlignment="1" applyProtection="1">
      <alignment horizontal="center" vertical="center" wrapText="1" readingOrder="2"/>
      <protection locked="0"/>
    </xf>
    <xf numFmtId="0" fontId="32" fillId="15" borderId="13" xfId="0" applyFont="1" applyFill="1" applyBorder="1" applyAlignment="1" applyProtection="1">
      <alignment horizontal="center" vertical="center" wrapText="1" readingOrder="2"/>
      <protection locked="0"/>
    </xf>
    <xf numFmtId="0" fontId="24" fillId="10" borderId="13" xfId="0" applyFont="1" applyFill="1" applyBorder="1" applyAlignment="1">
      <alignment horizontal="center" vertical="center" wrapText="1" readingOrder="2"/>
    </xf>
    <xf numFmtId="0" fontId="27" fillId="15" borderId="13" xfId="0" applyFont="1" applyFill="1" applyBorder="1" applyAlignment="1">
      <alignment horizontal="center" vertical="center" readingOrder="2"/>
    </xf>
    <xf numFmtId="0" fontId="24" fillId="15" borderId="13" xfId="0" applyFont="1" applyFill="1" applyBorder="1" applyAlignment="1">
      <alignment horizontal="center" vertical="center" readingOrder="2"/>
    </xf>
    <xf numFmtId="0" fontId="2" fillId="0" borderId="13" xfId="0" applyFont="1" applyBorder="1" applyAlignment="1">
      <alignment horizontal="center" vertical="center" readingOrder="2"/>
    </xf>
    <xf numFmtId="0" fontId="14" fillId="15" borderId="13" xfId="0" applyFont="1" applyFill="1" applyBorder="1" applyAlignment="1">
      <alignment horizontal="center" vertical="center" wrapText="1" readingOrder="2"/>
    </xf>
    <xf numFmtId="0" fontId="63" fillId="11" borderId="3" xfId="0" applyFont="1" applyFill="1" applyBorder="1" applyAlignment="1" applyProtection="1">
      <alignment horizontal="center" vertical="center" wrapText="1" readingOrder="2"/>
      <protection locked="0"/>
    </xf>
    <xf numFmtId="0" fontId="63" fillId="11" borderId="4" xfId="0" applyFont="1" applyFill="1" applyBorder="1" applyAlignment="1" applyProtection="1">
      <alignment horizontal="center" vertical="center" wrapText="1" readingOrder="2"/>
      <protection locked="0"/>
    </xf>
    <xf numFmtId="0" fontId="27" fillId="0" borderId="13" xfId="0" applyFont="1" applyBorder="1" applyAlignment="1">
      <alignment horizontal="center" vertical="center" readingOrder="2"/>
    </xf>
    <xf numFmtId="0" fontId="15" fillId="0" borderId="13" xfId="0" applyFont="1" applyBorder="1" applyAlignment="1" applyProtection="1">
      <alignment horizontal="center" vertical="center" readingOrder="2"/>
      <protection locked="0"/>
    </xf>
    <xf numFmtId="0" fontId="14" fillId="8" borderId="13" xfId="0" applyFont="1" applyFill="1" applyBorder="1" applyAlignment="1">
      <alignment horizontal="center" vertical="center" wrapText="1" readingOrder="2"/>
    </xf>
    <xf numFmtId="0" fontId="14" fillId="7" borderId="13" xfId="0" applyFont="1" applyFill="1" applyBorder="1" applyAlignment="1">
      <alignment horizontal="center" vertical="center" wrapText="1" readingOrder="2"/>
    </xf>
    <xf numFmtId="0" fontId="2" fillId="0" borderId="13" xfId="0" applyFont="1" applyBorder="1" applyAlignment="1" applyProtection="1">
      <alignment horizontal="center" vertical="center" readingOrder="2"/>
      <protection locked="0"/>
    </xf>
    <xf numFmtId="1" fontId="68" fillId="8" borderId="13" xfId="0" applyNumberFormat="1" applyFont="1" applyFill="1" applyBorder="1" applyAlignment="1">
      <alignment horizontal="center" vertical="center" wrapText="1" readingOrder="2"/>
    </xf>
    <xf numFmtId="1" fontId="69" fillId="7" borderId="13" xfId="0" applyNumberFormat="1" applyFont="1" applyFill="1" applyBorder="1" applyAlignment="1">
      <alignment horizontal="center" vertical="center" wrapText="1" readingOrder="2"/>
    </xf>
    <xf numFmtId="0" fontId="63" fillId="11" borderId="8" xfId="0" applyFont="1" applyFill="1" applyBorder="1" applyAlignment="1" applyProtection="1">
      <alignment horizontal="center" vertical="center" wrapText="1" readingOrder="2"/>
      <protection locked="0"/>
    </xf>
    <xf numFmtId="0" fontId="63" fillId="11" borderId="9" xfId="0" applyFont="1" applyFill="1" applyBorder="1" applyAlignment="1" applyProtection="1">
      <alignment horizontal="center" vertical="center" wrapText="1" readingOrder="2"/>
      <protection locked="0"/>
    </xf>
    <xf numFmtId="0" fontId="24" fillId="15" borderId="13" xfId="0" applyFont="1" applyFill="1" applyBorder="1" applyAlignment="1">
      <alignment horizontal="center" vertical="center" readingOrder="2"/>
    </xf>
    <xf numFmtId="0" fontId="24" fillId="5" borderId="13" xfId="0" applyFont="1" applyFill="1" applyBorder="1" applyAlignment="1">
      <alignment horizontal="center" vertical="center" readingOrder="2"/>
    </xf>
    <xf numFmtId="0" fontId="13" fillId="0" borderId="13" xfId="0" applyFont="1" applyBorder="1" applyAlignment="1">
      <alignment horizontal="center" vertical="center" readingOrder="2"/>
    </xf>
    <xf numFmtId="0" fontId="24" fillId="0" borderId="13" xfId="0" applyFont="1" applyBorder="1" applyAlignment="1">
      <alignment horizontal="center" vertical="center" readingOrder="2"/>
    </xf>
    <xf numFmtId="0" fontId="70" fillId="0" borderId="13" xfId="0" applyFont="1" applyBorder="1" applyAlignment="1">
      <alignment horizontal="center" vertical="center" readingOrder="2"/>
    </xf>
    <xf numFmtId="1" fontId="24" fillId="6" borderId="13" xfId="0" applyNumberFormat="1" applyFont="1" applyFill="1" applyBorder="1" applyAlignment="1">
      <alignment horizontal="center" vertical="center" readingOrder="2"/>
    </xf>
    <xf numFmtId="1" fontId="26" fillId="9" borderId="13" xfId="0" applyNumberFormat="1" applyFont="1" applyFill="1" applyBorder="1" applyAlignment="1">
      <alignment horizontal="center" vertical="center" readingOrder="2"/>
    </xf>
    <xf numFmtId="0" fontId="6" fillId="13" borderId="10" xfId="0" applyNumberFormat="1" applyFont="1" applyFill="1" applyBorder="1" applyAlignment="1" applyProtection="1">
      <alignment horizontal="center" vertical="center" readingOrder="2"/>
      <protection locked="0"/>
    </xf>
    <xf numFmtId="0" fontId="71" fillId="13" borderId="11" xfId="0" applyNumberFormat="1" applyFont="1" applyFill="1" applyBorder="1" applyAlignment="1" applyProtection="1">
      <alignment horizontal="center" vertical="center" readingOrder="2"/>
      <protection locked="0"/>
    </xf>
    <xf numFmtId="0" fontId="71" fillId="13" borderId="12" xfId="0" applyNumberFormat="1" applyFont="1" applyFill="1" applyBorder="1" applyAlignment="1" applyProtection="1">
      <alignment horizontal="center" vertical="center" readingOrder="2"/>
      <protection locked="0"/>
    </xf>
    <xf numFmtId="0" fontId="71" fillId="13" borderId="10" xfId="0" applyNumberFormat="1" applyFont="1" applyFill="1" applyBorder="1" applyAlignment="1" applyProtection="1">
      <alignment horizontal="center" vertical="center" readingOrder="2"/>
      <protection locked="0"/>
    </xf>
  </cellXfs>
  <cellStyles count="4">
    <cellStyle name="Currency 2" xfId="1" xr:uid="{00000000-0005-0000-0000-000000000000}"/>
    <cellStyle name="Normal 2" xfId="2" xr:uid="{00000000-0005-0000-0000-000002000000}"/>
    <cellStyle name="Normal 3" xfId="3" xr:uid="{00000000-0005-0000-0000-000003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366713</xdr:colOff>
      <xdr:row>0</xdr:row>
      <xdr:rowOff>44450</xdr:rowOff>
    </xdr:from>
    <xdr:to>
      <xdr:col>31</xdr:col>
      <xdr:colOff>576263</xdr:colOff>
      <xdr:row>1</xdr:row>
      <xdr:rowOff>61654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8828675" y="44450"/>
          <a:ext cx="1943100" cy="39820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</xdr:colOff>
      <xdr:row>22</xdr:row>
      <xdr:rowOff>71438</xdr:rowOff>
    </xdr:from>
    <xdr:to>
      <xdr:col>31</xdr:col>
      <xdr:colOff>571500</xdr:colOff>
      <xdr:row>23</xdr:row>
      <xdr:rowOff>68581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8833438" y="6186488"/>
          <a:ext cx="1919287" cy="378143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</xdr:colOff>
      <xdr:row>45</xdr:row>
      <xdr:rowOff>66674</xdr:rowOff>
    </xdr:from>
    <xdr:to>
      <xdr:col>31</xdr:col>
      <xdr:colOff>571500</xdr:colOff>
      <xdr:row>46</xdr:row>
      <xdr:rowOff>64769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668833438" y="12444412"/>
          <a:ext cx="1924050" cy="37909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46"/>
  <sheetViews>
    <sheetView rightToLeft="1" tabSelected="1" topLeftCell="A38" workbookViewId="0">
      <selection activeCell="Z3" sqref="Z3:AF3"/>
    </sheetView>
  </sheetViews>
  <sheetFormatPr defaultColWidth="9.1328125" defaultRowHeight="22.15"/>
  <cols>
    <col min="1" max="1" width="2" style="4" customWidth="1"/>
    <col min="2" max="2" width="4.86328125" style="4" customWidth="1"/>
    <col min="3" max="3" width="23.73046875" style="11" customWidth="1"/>
    <col min="4" max="4" width="9.1328125" style="11" customWidth="1"/>
    <col min="5" max="5" width="9.86328125" style="11" hidden="1" customWidth="1"/>
    <col min="6" max="6" width="5.265625" style="12" customWidth="1"/>
    <col min="7" max="7" width="4.265625" style="10" hidden="1" customWidth="1"/>
    <col min="8" max="8" width="6.1328125" style="13" customWidth="1"/>
    <col min="9" max="9" width="5.1328125" style="13" hidden="1" customWidth="1"/>
    <col min="10" max="10" width="5.59765625" style="12" customWidth="1"/>
    <col min="11" max="11" width="4.265625" style="10" hidden="1" customWidth="1"/>
    <col min="12" max="12" width="6.3984375" style="13" bestFit="1" customWidth="1"/>
    <col min="13" max="13" width="1.265625" style="13" hidden="1" customWidth="1"/>
    <col min="14" max="14" width="5.3984375" style="12" customWidth="1"/>
    <col min="15" max="15" width="4.265625" style="10" hidden="1" customWidth="1"/>
    <col min="16" max="16" width="6.3984375" style="13" bestFit="1" customWidth="1"/>
    <col min="17" max="17" width="5.1328125" style="13" hidden="1" customWidth="1"/>
    <col min="18" max="18" width="4.265625" style="12" customWidth="1"/>
    <col min="19" max="19" width="4.265625" style="10" hidden="1" customWidth="1"/>
    <col min="20" max="20" width="5.59765625" style="13" customWidth="1"/>
    <col min="21" max="21" width="5.265625" style="13" hidden="1" customWidth="1"/>
    <col min="22" max="22" width="6" style="12" customWidth="1"/>
    <col min="23" max="23" width="4.265625" style="10" hidden="1" customWidth="1"/>
    <col min="24" max="24" width="5.265625" style="13" customWidth="1"/>
    <col min="25" max="25" width="5.59765625" style="13" hidden="1" customWidth="1"/>
    <col min="26" max="26" width="5.1328125" style="12" customWidth="1"/>
    <col min="27" max="27" width="4.3984375" style="10" hidden="1" customWidth="1"/>
    <col min="28" max="28" width="5.265625" style="13" customWidth="1"/>
    <col min="29" max="29" width="6" style="13" hidden="1" customWidth="1"/>
    <col min="30" max="30" width="1.59765625" style="15" hidden="1" customWidth="1"/>
    <col min="31" max="31" width="8.59765625" style="14" customWidth="1"/>
    <col min="32" max="32" width="8.1328125" style="11" customWidth="1"/>
    <col min="33" max="33" width="5.73046875" style="4" customWidth="1"/>
    <col min="34" max="16384" width="9.1328125" style="4"/>
  </cols>
  <sheetData>
    <row r="1" spans="1:148" s="1" customFormat="1" ht="30" thickTop="1" thickBot="1">
      <c r="B1" s="63" t="s">
        <v>16</v>
      </c>
      <c r="C1" s="64"/>
      <c r="D1" s="65"/>
      <c r="E1" s="9"/>
      <c r="H1" s="169" t="s">
        <v>61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8"/>
      <c r="W1" s="8"/>
      <c r="X1" s="8"/>
      <c r="Z1" s="10"/>
      <c r="AA1" s="10"/>
      <c r="AB1" s="10"/>
      <c r="AC1" s="10"/>
      <c r="AD1" s="10"/>
      <c r="AE1" s="10"/>
      <c r="AF1" s="10"/>
      <c r="AG1" s="101"/>
    </row>
    <row r="2" spans="1:148" s="1" customFormat="1" ht="8.25" customHeight="1" thickTop="1" thickBot="1">
      <c r="AB2" s="17"/>
      <c r="AC2" s="17"/>
      <c r="AD2" s="17"/>
      <c r="AE2" s="17"/>
      <c r="AF2" s="17"/>
      <c r="AG2" s="101"/>
    </row>
    <row r="3" spans="1:148" s="1" customFormat="1" ht="28.9" thickTop="1" thickBot="1">
      <c r="B3" s="63" t="s">
        <v>17</v>
      </c>
      <c r="C3" s="64"/>
      <c r="D3" s="65"/>
      <c r="E3" s="2"/>
      <c r="H3" s="94" t="s">
        <v>35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  <c r="W3" s="8"/>
      <c r="X3" s="8"/>
      <c r="Z3" s="132" t="s">
        <v>62</v>
      </c>
      <c r="AA3" s="133"/>
      <c r="AB3" s="133"/>
      <c r="AC3" s="133"/>
      <c r="AD3" s="133"/>
      <c r="AE3" s="133"/>
      <c r="AF3" s="134"/>
      <c r="AG3" s="101"/>
    </row>
    <row r="4" spans="1:148" s="1" customFormat="1" ht="5.45" customHeight="1" thickTop="1" thickBot="1">
      <c r="AG4" s="101"/>
    </row>
    <row r="5" spans="1:148" s="2" customFormat="1" ht="26.25" thickTop="1" thickBot="1">
      <c r="B5" s="63" t="s">
        <v>31</v>
      </c>
      <c r="C5" s="64"/>
      <c r="D5" s="126">
        <f>AF18+AF34</f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9" t="s">
        <v>30</v>
      </c>
      <c r="AA5" s="70"/>
      <c r="AB5" s="70"/>
      <c r="AC5" s="70"/>
      <c r="AD5" s="70"/>
      <c r="AE5" s="70"/>
      <c r="AF5" s="71"/>
      <c r="AG5" s="101"/>
    </row>
    <row r="6" spans="1:148" s="2" customFormat="1" ht="9" customHeight="1" thickTop="1" thickBot="1">
      <c r="AG6" s="101"/>
    </row>
    <row r="7" spans="1:148" s="3" customFormat="1" ht="24.75" customHeight="1" thickTop="1" thickBot="1">
      <c r="A7" s="1"/>
      <c r="B7" s="72" t="s">
        <v>18</v>
      </c>
      <c r="C7" s="72" t="s">
        <v>32</v>
      </c>
      <c r="D7" s="120" t="s">
        <v>0</v>
      </c>
      <c r="E7" s="103" t="s">
        <v>1</v>
      </c>
      <c r="F7" s="92" t="s">
        <v>2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49"/>
      <c r="AE7" s="120" t="s">
        <v>3</v>
      </c>
      <c r="AF7" s="83" t="s">
        <v>15</v>
      </c>
      <c r="AG7" s="102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3.65" thickTop="1" thickBot="1">
      <c r="A8" s="1"/>
      <c r="B8" s="73"/>
      <c r="C8" s="73"/>
      <c r="D8" s="121"/>
      <c r="E8" s="103"/>
      <c r="F8" s="92" t="s">
        <v>4</v>
      </c>
      <c r="G8" s="92"/>
      <c r="H8" s="92"/>
      <c r="I8" s="92"/>
      <c r="J8" s="92" t="s">
        <v>5</v>
      </c>
      <c r="K8" s="92"/>
      <c r="L8" s="92"/>
      <c r="M8" s="92"/>
      <c r="N8" s="92" t="s">
        <v>6</v>
      </c>
      <c r="O8" s="92"/>
      <c r="P8" s="92"/>
      <c r="Q8" s="92"/>
      <c r="R8" s="92" t="s">
        <v>7</v>
      </c>
      <c r="S8" s="92"/>
      <c r="T8" s="92"/>
      <c r="U8" s="92"/>
      <c r="V8" s="89" t="s">
        <v>8</v>
      </c>
      <c r="W8" s="90"/>
      <c r="X8" s="90"/>
      <c r="Y8" s="91"/>
      <c r="Z8" s="89" t="s">
        <v>9</v>
      </c>
      <c r="AA8" s="90"/>
      <c r="AB8" s="90"/>
      <c r="AC8" s="91"/>
      <c r="AD8" s="49"/>
      <c r="AE8" s="121"/>
      <c r="AF8" s="84"/>
      <c r="AG8" s="102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2.9" thickTop="1" thickBot="1">
      <c r="A9" s="1"/>
      <c r="B9" s="74"/>
      <c r="C9" s="74"/>
      <c r="D9" s="122"/>
      <c r="E9" s="103"/>
      <c r="F9" s="50" t="s">
        <v>10</v>
      </c>
      <c r="G9" s="50" t="s">
        <v>11</v>
      </c>
      <c r="H9" s="116" t="s">
        <v>12</v>
      </c>
      <c r="I9" s="50" t="s">
        <v>14</v>
      </c>
      <c r="J9" s="50" t="s">
        <v>10</v>
      </c>
      <c r="K9" s="50" t="s">
        <v>11</v>
      </c>
      <c r="L9" s="116" t="s">
        <v>12</v>
      </c>
      <c r="M9" s="50" t="s">
        <v>14</v>
      </c>
      <c r="N9" s="50" t="s">
        <v>10</v>
      </c>
      <c r="O9" s="50" t="s">
        <v>11</v>
      </c>
      <c r="P9" s="116" t="s">
        <v>12</v>
      </c>
      <c r="Q9" s="50" t="s">
        <v>14</v>
      </c>
      <c r="R9" s="50" t="s">
        <v>10</v>
      </c>
      <c r="S9" s="50" t="s">
        <v>11</v>
      </c>
      <c r="T9" s="116" t="s">
        <v>12</v>
      </c>
      <c r="U9" s="50" t="s">
        <v>14</v>
      </c>
      <c r="V9" s="50" t="s">
        <v>10</v>
      </c>
      <c r="W9" s="50" t="s">
        <v>11</v>
      </c>
      <c r="X9" s="116" t="s">
        <v>12</v>
      </c>
      <c r="Y9" s="50" t="s">
        <v>14</v>
      </c>
      <c r="Z9" s="50" t="s">
        <v>10</v>
      </c>
      <c r="AA9" s="50" t="s">
        <v>11</v>
      </c>
      <c r="AB9" s="116" t="s">
        <v>12</v>
      </c>
      <c r="AC9" s="50" t="s">
        <v>14</v>
      </c>
      <c r="AD9" s="93"/>
      <c r="AE9" s="122"/>
      <c r="AF9" s="85"/>
      <c r="AG9" s="102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3">
        <v>1</v>
      </c>
      <c r="C10" s="115" t="s">
        <v>41</v>
      </c>
      <c r="D10" s="123">
        <v>4</v>
      </c>
      <c r="E10" s="51">
        <v>6.25E-2</v>
      </c>
      <c r="F10" s="111">
        <v>1</v>
      </c>
      <c r="G10" s="112">
        <v>0.66666666666666663</v>
      </c>
      <c r="H10" s="117">
        <v>1</v>
      </c>
      <c r="I10" s="110"/>
      <c r="J10" s="111">
        <v>3</v>
      </c>
      <c r="K10" s="112">
        <v>0.1111111111111111</v>
      </c>
      <c r="L10" s="117">
        <v>1</v>
      </c>
      <c r="M10" s="110"/>
      <c r="N10" s="111">
        <v>4</v>
      </c>
      <c r="O10" s="112">
        <v>0.1111111111111111</v>
      </c>
      <c r="P10" s="117">
        <v>1</v>
      </c>
      <c r="Q10" s="110"/>
      <c r="R10" s="111">
        <v>0</v>
      </c>
      <c r="S10" s="112">
        <v>0</v>
      </c>
      <c r="T10" s="117">
        <v>0</v>
      </c>
      <c r="U10" s="110"/>
      <c r="V10" s="111">
        <v>0</v>
      </c>
      <c r="W10" s="112">
        <v>0</v>
      </c>
      <c r="X10" s="117">
        <v>0</v>
      </c>
      <c r="Y10" s="110"/>
      <c r="Z10" s="111">
        <v>1</v>
      </c>
      <c r="AA10" s="112">
        <v>0.1111111111111111</v>
      </c>
      <c r="AB10" s="117">
        <v>0</v>
      </c>
      <c r="AC10" s="52">
        <f>AB10</f>
        <v>0</v>
      </c>
      <c r="AD10" s="93"/>
      <c r="AE10" s="109">
        <f t="shared" ref="AE10:AE17" si="0">Z10+V10+R10+N10+J10+F10</f>
        <v>9</v>
      </c>
      <c r="AF10" s="32">
        <v>3</v>
      </c>
      <c r="AG10" s="102"/>
      <c r="AH10" s="107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2">
        <v>2</v>
      </c>
      <c r="C11" s="115" t="s">
        <v>42</v>
      </c>
      <c r="D11" s="123">
        <v>4</v>
      </c>
      <c r="E11" s="51">
        <v>6.25E-2</v>
      </c>
      <c r="F11" s="111">
        <v>5</v>
      </c>
      <c r="G11" s="112">
        <v>0.72727272727272729</v>
      </c>
      <c r="H11" s="117">
        <v>2</v>
      </c>
      <c r="I11" s="110"/>
      <c r="J11" s="111">
        <v>5</v>
      </c>
      <c r="K11" s="112">
        <v>0.18181818181818182</v>
      </c>
      <c r="L11" s="117">
        <v>1</v>
      </c>
      <c r="M11" s="110"/>
      <c r="N11" s="111">
        <v>6</v>
      </c>
      <c r="O11" s="112">
        <v>9.0909090909090912E-2</v>
      </c>
      <c r="P11" s="117">
        <v>1</v>
      </c>
      <c r="Q11" s="110"/>
      <c r="R11" s="111">
        <v>2</v>
      </c>
      <c r="S11" s="112">
        <v>0</v>
      </c>
      <c r="T11" s="117">
        <v>0</v>
      </c>
      <c r="U11" s="110"/>
      <c r="V11" s="111">
        <v>1</v>
      </c>
      <c r="W11" s="112">
        <v>0</v>
      </c>
      <c r="X11" s="117">
        <v>0</v>
      </c>
      <c r="Y11" s="110"/>
      <c r="Z11" s="111">
        <v>1</v>
      </c>
      <c r="AA11" s="112">
        <v>0</v>
      </c>
      <c r="AB11" s="117">
        <v>0</v>
      </c>
      <c r="AC11" s="52"/>
      <c r="AD11" s="93"/>
      <c r="AE11" s="109">
        <f t="shared" si="0"/>
        <v>20</v>
      </c>
      <c r="AF11" s="32">
        <v>4</v>
      </c>
      <c r="AG11" s="102"/>
      <c r="AH11" s="108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2">
        <v>3</v>
      </c>
      <c r="C12" s="114" t="s">
        <v>43</v>
      </c>
      <c r="D12" s="123">
        <v>3</v>
      </c>
      <c r="E12" s="51"/>
      <c r="F12" s="111">
        <v>3</v>
      </c>
      <c r="G12" s="112"/>
      <c r="H12" s="117">
        <v>1</v>
      </c>
      <c r="I12" s="110"/>
      <c r="J12" s="111">
        <v>2</v>
      </c>
      <c r="K12" s="112"/>
      <c r="L12" s="117">
        <v>1</v>
      </c>
      <c r="M12" s="110"/>
      <c r="N12" s="111">
        <v>1</v>
      </c>
      <c r="O12" s="112"/>
      <c r="P12" s="117">
        <v>0</v>
      </c>
      <c r="Q12" s="110"/>
      <c r="R12" s="111">
        <v>1</v>
      </c>
      <c r="S12" s="112"/>
      <c r="T12" s="117">
        <v>0</v>
      </c>
      <c r="U12" s="110"/>
      <c r="V12" s="111">
        <v>1</v>
      </c>
      <c r="W12" s="112"/>
      <c r="X12" s="117">
        <v>0</v>
      </c>
      <c r="Y12" s="110"/>
      <c r="Z12" s="111">
        <v>0</v>
      </c>
      <c r="AA12" s="112"/>
      <c r="AB12" s="117">
        <v>0</v>
      </c>
      <c r="AC12" s="52"/>
      <c r="AD12" s="93"/>
      <c r="AE12" s="109">
        <f t="shared" si="0"/>
        <v>8</v>
      </c>
      <c r="AF12" s="32">
        <v>2</v>
      </c>
      <c r="AG12" s="102"/>
      <c r="AH12" s="108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3">
        <v>4</v>
      </c>
      <c r="C13" s="115" t="s">
        <v>44</v>
      </c>
      <c r="D13" s="123">
        <v>4</v>
      </c>
      <c r="E13" s="53">
        <v>6</v>
      </c>
      <c r="F13" s="113">
        <v>5</v>
      </c>
      <c r="G13" s="113">
        <v>3</v>
      </c>
      <c r="H13" s="118">
        <v>1</v>
      </c>
      <c r="I13" s="113">
        <v>7</v>
      </c>
      <c r="J13" s="113">
        <v>3</v>
      </c>
      <c r="K13" s="113">
        <v>0</v>
      </c>
      <c r="L13" s="118">
        <v>1</v>
      </c>
      <c r="M13" s="113">
        <v>0</v>
      </c>
      <c r="N13" s="113">
        <v>5</v>
      </c>
      <c r="O13" s="113">
        <v>0</v>
      </c>
      <c r="P13" s="118">
        <v>1</v>
      </c>
      <c r="Q13" s="113">
        <v>16</v>
      </c>
      <c r="R13" s="113">
        <v>1</v>
      </c>
      <c r="S13" s="112">
        <v>7.1428571428571425E-2</v>
      </c>
      <c r="T13" s="117">
        <v>0</v>
      </c>
      <c r="U13" s="110"/>
      <c r="V13" s="111">
        <v>1</v>
      </c>
      <c r="W13" s="112">
        <v>7.1428571428571425E-2</v>
      </c>
      <c r="X13" s="117">
        <v>1</v>
      </c>
      <c r="Y13" s="110"/>
      <c r="Z13" s="111">
        <v>1</v>
      </c>
      <c r="AA13" s="112">
        <v>0</v>
      </c>
      <c r="AB13" s="117">
        <v>0</v>
      </c>
      <c r="AC13" s="52"/>
      <c r="AD13" s="93"/>
      <c r="AE13" s="109">
        <f t="shared" si="0"/>
        <v>16</v>
      </c>
      <c r="AF13" s="32">
        <v>4</v>
      </c>
      <c r="AG13" s="102"/>
      <c r="AH13" s="108"/>
      <c r="AI13" s="1"/>
      <c r="AJ13" s="1" t="s">
        <v>45</v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4.75" customHeight="1" thickTop="1" thickBot="1">
      <c r="B14" s="32">
        <v>5</v>
      </c>
      <c r="C14" s="115" t="s">
        <v>46</v>
      </c>
      <c r="D14" s="123">
        <v>4</v>
      </c>
      <c r="E14" s="51">
        <v>6.25E-2</v>
      </c>
      <c r="F14" s="111">
        <v>4</v>
      </c>
      <c r="G14" s="112">
        <v>0.5625</v>
      </c>
      <c r="H14" s="117">
        <v>2</v>
      </c>
      <c r="I14" s="110"/>
      <c r="J14" s="111">
        <v>4</v>
      </c>
      <c r="K14" s="112">
        <v>0.1875</v>
      </c>
      <c r="L14" s="117">
        <v>1</v>
      </c>
      <c r="M14" s="110"/>
      <c r="N14" s="111">
        <v>3</v>
      </c>
      <c r="O14" s="112">
        <v>0.125</v>
      </c>
      <c r="P14" s="117">
        <v>1</v>
      </c>
      <c r="Q14" s="110"/>
      <c r="R14" s="111">
        <v>1</v>
      </c>
      <c r="S14" s="112">
        <v>6.25E-2</v>
      </c>
      <c r="T14" s="117">
        <v>0</v>
      </c>
      <c r="U14" s="110"/>
      <c r="V14" s="111">
        <v>0</v>
      </c>
      <c r="W14" s="112">
        <v>6.25E-2</v>
      </c>
      <c r="X14" s="117">
        <v>0</v>
      </c>
      <c r="Y14" s="110"/>
      <c r="Z14" s="111">
        <v>0</v>
      </c>
      <c r="AA14" s="112">
        <v>0</v>
      </c>
      <c r="AB14" s="117">
        <v>0</v>
      </c>
      <c r="AC14" s="52"/>
      <c r="AD14" s="93"/>
      <c r="AE14" s="109">
        <f t="shared" si="0"/>
        <v>12</v>
      </c>
      <c r="AF14" s="48">
        <v>4</v>
      </c>
      <c r="AG14" s="102"/>
      <c r="AH14" s="108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7.4" customHeight="1" thickTop="1" thickBot="1">
      <c r="B15" s="33">
        <v>6</v>
      </c>
      <c r="C15" s="114" t="s">
        <v>51</v>
      </c>
      <c r="D15" s="123">
        <v>5</v>
      </c>
      <c r="E15" s="51">
        <v>6.25E-2</v>
      </c>
      <c r="F15" s="111">
        <v>6</v>
      </c>
      <c r="G15" s="112">
        <v>0.46666666666666667</v>
      </c>
      <c r="H15" s="117">
        <v>2</v>
      </c>
      <c r="I15" s="110"/>
      <c r="J15" s="111">
        <v>6</v>
      </c>
      <c r="K15" s="112">
        <v>0.13333333333333333</v>
      </c>
      <c r="L15" s="117">
        <v>1</v>
      </c>
      <c r="M15" s="110"/>
      <c r="N15" s="111">
        <v>6</v>
      </c>
      <c r="O15" s="112">
        <v>0.2</v>
      </c>
      <c r="P15" s="117">
        <v>1</v>
      </c>
      <c r="Q15" s="110"/>
      <c r="R15" s="111">
        <v>2</v>
      </c>
      <c r="S15" s="112">
        <v>6.6666666666666666E-2</v>
      </c>
      <c r="T15" s="117">
        <v>1</v>
      </c>
      <c r="U15" s="110"/>
      <c r="V15" s="111">
        <v>1</v>
      </c>
      <c r="W15" s="112">
        <v>6.6666666666666666E-2</v>
      </c>
      <c r="X15" s="117">
        <v>0</v>
      </c>
      <c r="Y15" s="110"/>
      <c r="Z15" s="111">
        <v>1</v>
      </c>
      <c r="AA15" s="112">
        <v>6.6666666666666666E-2</v>
      </c>
      <c r="AB15" s="117">
        <v>0</v>
      </c>
      <c r="AC15" s="52">
        <f>AB15</f>
        <v>0</v>
      </c>
      <c r="AD15" s="93"/>
      <c r="AE15" s="109">
        <f t="shared" si="0"/>
        <v>22</v>
      </c>
      <c r="AF15" s="32">
        <v>5</v>
      </c>
      <c r="AG15" s="102"/>
      <c r="AH15" s="108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8.15" customHeight="1" thickTop="1" thickBot="1">
      <c r="B16" s="32">
        <v>7</v>
      </c>
      <c r="C16" s="115" t="s">
        <v>47</v>
      </c>
      <c r="D16" s="123">
        <v>5</v>
      </c>
      <c r="E16" s="51">
        <v>6.25E-2</v>
      </c>
      <c r="F16" s="111">
        <v>7</v>
      </c>
      <c r="G16" s="112">
        <v>0.42857142857142855</v>
      </c>
      <c r="H16" s="117">
        <v>1</v>
      </c>
      <c r="I16" s="110"/>
      <c r="J16" s="111">
        <v>11</v>
      </c>
      <c r="K16" s="112">
        <v>0.35714285714285715</v>
      </c>
      <c r="L16" s="117">
        <v>2</v>
      </c>
      <c r="M16" s="110"/>
      <c r="N16" s="111">
        <v>4</v>
      </c>
      <c r="O16" s="112">
        <v>7.1428571428571425E-2</v>
      </c>
      <c r="P16" s="117">
        <v>0</v>
      </c>
      <c r="Q16" s="110"/>
      <c r="R16" s="111">
        <v>1</v>
      </c>
      <c r="S16" s="112">
        <v>7.1428571428571425E-2</v>
      </c>
      <c r="T16" s="117">
        <v>0</v>
      </c>
      <c r="U16" s="110"/>
      <c r="V16" s="111">
        <v>1</v>
      </c>
      <c r="W16" s="112">
        <v>0</v>
      </c>
      <c r="X16" s="117">
        <v>1</v>
      </c>
      <c r="Y16" s="110"/>
      <c r="Z16" s="111">
        <v>1</v>
      </c>
      <c r="AA16" s="112">
        <v>7.1428571428571425E-2</v>
      </c>
      <c r="AB16" s="117">
        <v>0</v>
      </c>
      <c r="AC16" s="52">
        <f>AB16</f>
        <v>0</v>
      </c>
      <c r="AD16" s="93"/>
      <c r="AE16" s="109">
        <f t="shared" si="0"/>
        <v>25</v>
      </c>
      <c r="AF16" s="32">
        <v>4</v>
      </c>
      <c r="AG16" s="102"/>
      <c r="AH16" s="108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31.15" customHeight="1" thickTop="1" thickBot="1">
      <c r="B17" s="33">
        <v>8</v>
      </c>
      <c r="C17" s="115" t="s">
        <v>38</v>
      </c>
      <c r="D17" s="123">
        <v>5</v>
      </c>
      <c r="E17" s="51">
        <v>6.25E-2</v>
      </c>
      <c r="F17" s="111">
        <v>14</v>
      </c>
      <c r="G17" s="112"/>
      <c r="H17" s="117">
        <v>2</v>
      </c>
      <c r="I17" s="110"/>
      <c r="J17" s="111">
        <v>11</v>
      </c>
      <c r="K17" s="112"/>
      <c r="L17" s="117">
        <v>2</v>
      </c>
      <c r="M17" s="110"/>
      <c r="N17" s="111">
        <v>8</v>
      </c>
      <c r="O17" s="112"/>
      <c r="P17" s="117">
        <v>1</v>
      </c>
      <c r="Q17" s="110"/>
      <c r="R17" s="111">
        <v>2</v>
      </c>
      <c r="S17" s="112"/>
      <c r="T17" s="117">
        <v>0</v>
      </c>
      <c r="U17" s="110"/>
      <c r="V17" s="111">
        <v>1</v>
      </c>
      <c r="W17" s="112"/>
      <c r="X17" s="117">
        <v>0</v>
      </c>
      <c r="Y17" s="110"/>
      <c r="Z17" s="111">
        <v>1</v>
      </c>
      <c r="AA17" s="112"/>
      <c r="AB17" s="117">
        <v>0</v>
      </c>
      <c r="AC17" s="52">
        <f>AB17</f>
        <v>0</v>
      </c>
      <c r="AD17" s="93"/>
      <c r="AE17" s="109">
        <f t="shared" si="0"/>
        <v>37</v>
      </c>
      <c r="AF17" s="32">
        <v>5</v>
      </c>
      <c r="AG17" s="102"/>
      <c r="AH17" s="108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s="16" customFormat="1" ht="20.65" thickTop="1" thickBot="1">
      <c r="B18" s="62" t="s">
        <v>13</v>
      </c>
      <c r="C18" s="62"/>
      <c r="D18" s="124">
        <f>SUM(D10:D17)</f>
        <v>34</v>
      </c>
      <c r="E18" s="54">
        <f>SUM(E10:E17)</f>
        <v>6.375</v>
      </c>
      <c r="F18" s="55">
        <f>SUM(F10:F17)</f>
        <v>45</v>
      </c>
      <c r="G18" s="54"/>
      <c r="H18" s="119">
        <f>SUM(H10:H17)</f>
        <v>12</v>
      </c>
      <c r="I18" s="56">
        <f>SUM(I10:I17)</f>
        <v>7</v>
      </c>
      <c r="J18" s="57">
        <f>SUM(J10:J17)</f>
        <v>45</v>
      </c>
      <c r="K18" s="54"/>
      <c r="L18" s="119">
        <f>SUM(L10:L17)</f>
        <v>10</v>
      </c>
      <c r="M18" s="58">
        <f>SUM(M10:M17)</f>
        <v>0</v>
      </c>
      <c r="N18" s="57">
        <f>SUM(N10:N17)</f>
        <v>37</v>
      </c>
      <c r="O18" s="54"/>
      <c r="P18" s="119">
        <f>SUM(P10:P17)</f>
        <v>6</v>
      </c>
      <c r="Q18" s="58">
        <f>SUM(Q10:Q17)</f>
        <v>16</v>
      </c>
      <c r="R18" s="57">
        <f>SUM(R10:R17)</f>
        <v>10</v>
      </c>
      <c r="S18" s="54"/>
      <c r="T18" s="119">
        <f>SUM(T10:T17)</f>
        <v>1</v>
      </c>
      <c r="U18" s="59">
        <f>SUM(U10:U17)</f>
        <v>0</v>
      </c>
      <c r="V18" s="57">
        <f>SUM(V10:V17)</f>
        <v>6</v>
      </c>
      <c r="W18" s="54"/>
      <c r="X18" s="119">
        <f>SUM(X10:X17)</f>
        <v>2</v>
      </c>
      <c r="Y18" s="60">
        <f>SUM(Y10:Y17)</f>
        <v>0</v>
      </c>
      <c r="Z18" s="57">
        <f>SUM(Z10:Z17)</f>
        <v>6</v>
      </c>
      <c r="AA18" s="54"/>
      <c r="AB18" s="119">
        <f>SUM(AB10:AB17)</f>
        <v>0</v>
      </c>
      <c r="AC18" s="61">
        <f>SUM(AC10:AC17)</f>
        <v>0</v>
      </c>
      <c r="AD18" s="93"/>
      <c r="AE18" s="125">
        <f>SUM(AE10:AE17)</f>
        <v>149</v>
      </c>
      <c r="AF18" s="43">
        <f>SUM(AF10:AF17)</f>
        <v>31</v>
      </c>
      <c r="AG18" s="102"/>
    </row>
    <row r="19" spans="1:148" s="1" customFormat="1" ht="22.5" thickTop="1">
      <c r="B19" s="19" t="s">
        <v>22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148" s="1" customFormat="1">
      <c r="B20" s="19" t="s">
        <v>19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7" customFormat="1">
      <c r="B21" s="19" t="s">
        <v>20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5.0999999999999996" customHeight="1" thickBot="1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1" customFormat="1" ht="30" thickTop="1" thickBot="1">
      <c r="B23" s="63" t="s">
        <v>16</v>
      </c>
      <c r="C23" s="64"/>
      <c r="D23" s="65"/>
      <c r="E23" s="9"/>
      <c r="H23" s="166" t="s">
        <v>60</v>
      </c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8"/>
      <c r="W23" s="8"/>
      <c r="X23" s="8"/>
      <c r="Z23" s="10"/>
      <c r="AA23" s="10"/>
      <c r="AB23" s="10"/>
      <c r="AC23" s="10"/>
      <c r="AD23" s="10"/>
      <c r="AE23" s="10"/>
      <c r="AF23" s="10"/>
      <c r="AG23" s="101"/>
    </row>
    <row r="24" spans="1:148" s="1" customFormat="1" ht="8.25" customHeight="1" thickTop="1" thickBot="1">
      <c r="AB24" s="17"/>
      <c r="AC24" s="17"/>
      <c r="AD24" s="17"/>
      <c r="AE24" s="17"/>
      <c r="AF24" s="17"/>
      <c r="AG24" s="101"/>
    </row>
    <row r="25" spans="1:148" s="1" customFormat="1" ht="28.9" thickTop="1" thickBot="1">
      <c r="B25" s="63" t="s">
        <v>17</v>
      </c>
      <c r="C25" s="64"/>
      <c r="D25" s="65"/>
      <c r="E25" s="2"/>
      <c r="H25" s="94" t="s">
        <v>35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/>
      <c r="W25" s="8"/>
      <c r="X25" s="8"/>
      <c r="Z25" s="135" t="s">
        <v>52</v>
      </c>
      <c r="AA25" s="136"/>
      <c r="AB25" s="136"/>
      <c r="AC25" s="136"/>
      <c r="AD25" s="136"/>
      <c r="AE25" s="136"/>
      <c r="AF25" s="137"/>
      <c r="AG25" s="101"/>
    </row>
    <row r="26" spans="1:148" s="1" customFormat="1" ht="5.45" customHeight="1" thickTop="1" thickBot="1">
      <c r="AG26" s="101"/>
    </row>
    <row r="27" spans="1:148" s="2" customFormat="1" ht="26.25" thickTop="1" thickBot="1">
      <c r="B27" s="63" t="s">
        <v>31</v>
      </c>
      <c r="C27" s="64"/>
      <c r="D27" s="30">
        <v>40</v>
      </c>
      <c r="E27" s="18"/>
      <c r="H27" s="18"/>
      <c r="I27" s="18"/>
      <c r="J27" s="18"/>
      <c r="K27" s="18"/>
      <c r="L27" s="18"/>
      <c r="M27" s="6"/>
      <c r="N27" s="1"/>
      <c r="O27" s="1"/>
      <c r="P27" s="18" t="s">
        <v>21</v>
      </c>
      <c r="Q27" s="18"/>
      <c r="R27" s="18"/>
      <c r="S27" s="18"/>
      <c r="T27" s="18"/>
      <c r="U27" s="18"/>
      <c r="V27" s="18"/>
      <c r="W27" s="18"/>
      <c r="X27" s="18"/>
      <c r="Y27" s="18"/>
      <c r="Z27" s="69" t="s">
        <v>33</v>
      </c>
      <c r="AA27" s="70"/>
      <c r="AB27" s="70"/>
      <c r="AC27" s="70"/>
      <c r="AD27" s="70"/>
      <c r="AE27" s="70"/>
      <c r="AF27" s="71"/>
      <c r="AG27" s="101"/>
    </row>
    <row r="28" spans="1:148" s="2" customFormat="1" ht="9" customHeight="1" thickTop="1" thickBot="1">
      <c r="AG28" s="101"/>
    </row>
    <row r="29" spans="1:148" s="3" customFormat="1" ht="24.75" customHeight="1" thickTop="1" thickBot="1">
      <c r="A29" s="1"/>
      <c r="B29" s="72" t="s">
        <v>18</v>
      </c>
      <c r="C29" s="72" t="s">
        <v>32</v>
      </c>
      <c r="D29" s="120" t="s">
        <v>0</v>
      </c>
      <c r="E29" s="81" t="s">
        <v>1</v>
      </c>
      <c r="F29" s="82" t="s">
        <v>2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24"/>
      <c r="AE29" s="120" t="s">
        <v>3</v>
      </c>
      <c r="AF29" s="83" t="s">
        <v>15</v>
      </c>
      <c r="AG29" s="101"/>
      <c r="AH29" s="2"/>
      <c r="AI29" s="2"/>
      <c r="AJ29" s="2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</row>
    <row r="30" spans="1:148" s="3" customFormat="1" ht="23.65" thickTop="1" thickBot="1">
      <c r="A30" s="1"/>
      <c r="B30" s="73"/>
      <c r="C30" s="73"/>
      <c r="D30" s="121"/>
      <c r="E30" s="81"/>
      <c r="F30" s="82" t="s">
        <v>4</v>
      </c>
      <c r="G30" s="82"/>
      <c r="H30" s="82"/>
      <c r="I30" s="82"/>
      <c r="J30" s="82" t="s">
        <v>5</v>
      </c>
      <c r="K30" s="82"/>
      <c r="L30" s="82"/>
      <c r="M30" s="82"/>
      <c r="N30" s="82" t="s">
        <v>6</v>
      </c>
      <c r="O30" s="82"/>
      <c r="P30" s="82"/>
      <c r="Q30" s="82"/>
      <c r="R30" s="82" t="s">
        <v>7</v>
      </c>
      <c r="S30" s="82"/>
      <c r="T30" s="82"/>
      <c r="U30" s="82"/>
      <c r="V30" s="98" t="s">
        <v>8</v>
      </c>
      <c r="W30" s="99"/>
      <c r="X30" s="99"/>
      <c r="Y30" s="100"/>
      <c r="Z30" s="98" t="s">
        <v>9</v>
      </c>
      <c r="AA30" s="99"/>
      <c r="AB30" s="99"/>
      <c r="AC30" s="100"/>
      <c r="AD30" s="24"/>
      <c r="AE30" s="121"/>
      <c r="AF30" s="84"/>
      <c r="AG30" s="101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2.9" thickTop="1" thickBot="1">
      <c r="A31" s="1"/>
      <c r="B31" s="74"/>
      <c r="C31" s="74"/>
      <c r="D31" s="122"/>
      <c r="E31" s="81"/>
      <c r="F31" s="47" t="s">
        <v>10</v>
      </c>
      <c r="G31" s="47" t="s">
        <v>11</v>
      </c>
      <c r="H31" s="129" t="s">
        <v>12</v>
      </c>
      <c r="I31" s="47" t="s">
        <v>14</v>
      </c>
      <c r="J31" s="47" t="s">
        <v>10</v>
      </c>
      <c r="K31" s="47" t="s">
        <v>11</v>
      </c>
      <c r="L31" s="129" t="s">
        <v>12</v>
      </c>
      <c r="M31" s="47" t="s">
        <v>14</v>
      </c>
      <c r="N31" s="47" t="s">
        <v>10</v>
      </c>
      <c r="O31" s="47" t="s">
        <v>11</v>
      </c>
      <c r="P31" s="129" t="s">
        <v>12</v>
      </c>
      <c r="Q31" s="47" t="s">
        <v>14</v>
      </c>
      <c r="R31" s="47" t="s">
        <v>10</v>
      </c>
      <c r="S31" s="47" t="s">
        <v>11</v>
      </c>
      <c r="T31" s="129" t="s">
        <v>12</v>
      </c>
      <c r="U31" s="47" t="s">
        <v>14</v>
      </c>
      <c r="V31" s="47" t="s">
        <v>10</v>
      </c>
      <c r="W31" s="47" t="s">
        <v>11</v>
      </c>
      <c r="X31" s="129" t="s">
        <v>12</v>
      </c>
      <c r="Y31" s="47" t="s">
        <v>14</v>
      </c>
      <c r="Z31" s="47" t="s">
        <v>10</v>
      </c>
      <c r="AA31" s="47" t="s">
        <v>11</v>
      </c>
      <c r="AB31" s="129" t="s">
        <v>12</v>
      </c>
      <c r="AC31" s="47" t="s">
        <v>14</v>
      </c>
      <c r="AD31" s="104"/>
      <c r="AE31" s="122"/>
      <c r="AF31" s="85"/>
      <c r="AG31" s="101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ht="24.75" customHeight="1" thickTop="1" thickBot="1">
      <c r="B32" s="33">
        <v>9</v>
      </c>
      <c r="C32" s="34" t="s">
        <v>39</v>
      </c>
      <c r="D32" s="127">
        <v>5</v>
      </c>
      <c r="E32" s="25">
        <v>6.25E-2</v>
      </c>
      <c r="F32" s="26">
        <v>8</v>
      </c>
      <c r="G32" s="27"/>
      <c r="H32" s="130">
        <v>2</v>
      </c>
      <c r="I32" s="28"/>
      <c r="J32" s="26">
        <v>7</v>
      </c>
      <c r="K32" s="27"/>
      <c r="L32" s="130">
        <v>1</v>
      </c>
      <c r="M32" s="28"/>
      <c r="N32" s="26">
        <v>6</v>
      </c>
      <c r="O32" s="27"/>
      <c r="P32" s="130">
        <v>1</v>
      </c>
      <c r="Q32" s="28"/>
      <c r="R32" s="26">
        <v>3</v>
      </c>
      <c r="S32" s="27"/>
      <c r="T32" s="130">
        <v>1</v>
      </c>
      <c r="U32" s="28"/>
      <c r="V32" s="26">
        <v>1</v>
      </c>
      <c r="W32" s="27"/>
      <c r="X32" s="130">
        <v>0</v>
      </c>
      <c r="Y32" s="28"/>
      <c r="Z32" s="26">
        <v>1</v>
      </c>
      <c r="AA32" s="27"/>
      <c r="AB32" s="130">
        <v>0</v>
      </c>
      <c r="AC32" s="28">
        <f>AB32</f>
        <v>0</v>
      </c>
      <c r="AD32" s="105"/>
      <c r="AE32" s="109">
        <f t="shared" ref="AE32:AE33" si="1">Z32+V32+R32+N32+J32+F32</f>
        <v>26</v>
      </c>
      <c r="AF32" s="32">
        <v>5</v>
      </c>
      <c r="AG32" s="101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>
      <c r="B33" s="32">
        <v>10</v>
      </c>
      <c r="C33" s="35" t="s">
        <v>40</v>
      </c>
      <c r="D33" s="127">
        <v>5</v>
      </c>
      <c r="E33" s="25">
        <v>6.25E-2</v>
      </c>
      <c r="F33" s="26">
        <v>8</v>
      </c>
      <c r="G33" s="27"/>
      <c r="H33" s="130">
        <v>1</v>
      </c>
      <c r="I33" s="28"/>
      <c r="J33" s="26">
        <v>8</v>
      </c>
      <c r="K33" s="27"/>
      <c r="L33" s="130">
        <v>2</v>
      </c>
      <c r="M33" s="28"/>
      <c r="N33" s="26">
        <v>5</v>
      </c>
      <c r="O33" s="27"/>
      <c r="P33" s="130">
        <v>1</v>
      </c>
      <c r="Q33" s="28"/>
      <c r="R33" s="26">
        <v>1</v>
      </c>
      <c r="S33" s="27"/>
      <c r="T33" s="130">
        <v>0</v>
      </c>
      <c r="U33" s="28"/>
      <c r="V33" s="26">
        <v>1</v>
      </c>
      <c r="W33" s="27"/>
      <c r="X33" s="130">
        <v>0</v>
      </c>
      <c r="Y33" s="28"/>
      <c r="Z33" s="26">
        <v>1</v>
      </c>
      <c r="AA33" s="27"/>
      <c r="AB33" s="130">
        <v>0</v>
      </c>
      <c r="AC33" s="28"/>
      <c r="AD33" s="105"/>
      <c r="AE33" s="109">
        <f t="shared" si="1"/>
        <v>24</v>
      </c>
      <c r="AF33" s="32">
        <v>4</v>
      </c>
      <c r="AG33" s="10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s="16" customFormat="1" ht="20.65" thickTop="1" thickBot="1">
      <c r="B34" s="62" t="s">
        <v>13</v>
      </c>
      <c r="C34" s="62"/>
      <c r="D34" s="128">
        <f>SUM(D32:D33)</f>
        <v>10</v>
      </c>
      <c r="E34" s="36">
        <f>SUM(E32:E33)</f>
        <v>0.125</v>
      </c>
      <c r="F34" s="41">
        <f>SUM(F32:F33)</f>
        <v>16</v>
      </c>
      <c r="G34" s="36"/>
      <c r="H34" s="131">
        <f>SUM(H32:H33)</f>
        <v>3</v>
      </c>
      <c r="I34" s="37">
        <f>SUM(I32:I33)</f>
        <v>0</v>
      </c>
      <c r="J34" s="42">
        <f>SUM(J32:J33)</f>
        <v>15</v>
      </c>
      <c r="K34" s="36"/>
      <c r="L34" s="131">
        <f>SUM(L32:L33)</f>
        <v>3</v>
      </c>
      <c r="M34" s="38">
        <f>SUM(M32:M33)</f>
        <v>0</v>
      </c>
      <c r="N34" s="42">
        <f>SUM(N32:N33)</f>
        <v>11</v>
      </c>
      <c r="O34" s="36"/>
      <c r="P34" s="131">
        <f>SUM(P32:P33)</f>
        <v>2</v>
      </c>
      <c r="Q34" s="38">
        <f>SUM(Q32:Q33)</f>
        <v>0</v>
      </c>
      <c r="R34" s="42">
        <f>SUM(R32:R33)</f>
        <v>4</v>
      </c>
      <c r="S34" s="36"/>
      <c r="T34" s="131">
        <f>SUM(T32:T33)</f>
        <v>1</v>
      </c>
      <c r="U34" s="39">
        <f>SUM(U32:U33)</f>
        <v>0</v>
      </c>
      <c r="V34" s="42">
        <f>SUM(V32:V33)</f>
        <v>2</v>
      </c>
      <c r="W34" s="36"/>
      <c r="X34" s="131">
        <f>SUM(X32:X33)</f>
        <v>0</v>
      </c>
      <c r="Y34" s="40">
        <f>SUM(Y32:Y33)</f>
        <v>0</v>
      </c>
      <c r="Z34" s="42">
        <f>SUM(Z32:Z33)</f>
        <v>2</v>
      </c>
      <c r="AA34" s="36"/>
      <c r="AB34" s="131">
        <f>SUM(AB32:AB33)</f>
        <v>0</v>
      </c>
      <c r="AC34" s="29">
        <f>SUM(AC32:AC33)</f>
        <v>0</v>
      </c>
      <c r="AD34" s="106"/>
      <c r="AE34" s="125">
        <f>SUM(AE32:AE33)</f>
        <v>50</v>
      </c>
      <c r="AF34" s="43">
        <f>SUM(AF32:AF33)</f>
        <v>9</v>
      </c>
      <c r="AG34" s="101"/>
    </row>
    <row r="35" spans="2:148" s="1" customFormat="1" ht="22.5" thickTop="1">
      <c r="B35" s="19" t="s">
        <v>22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148" s="1" customFormat="1">
      <c r="B36" s="19" t="s">
        <v>19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148" s="7" customFormat="1">
      <c r="B37" s="19" t="s">
        <v>20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2:148" s="7" customFormat="1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2:148" s="7" customForma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2:148" s="7" customFormat="1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2:148" s="7" customForma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7" customForma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2:148" s="7" customForma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7" customForma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t="22.5" thickBot="1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1" customFormat="1" ht="30" thickTop="1" thickBot="1">
      <c r="B46" s="63" t="s">
        <v>16</v>
      </c>
      <c r="C46" s="64"/>
      <c r="D46" s="65"/>
      <c r="E46" s="9"/>
      <c r="H46" s="66" t="s">
        <v>50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8"/>
      <c r="W46" s="8"/>
      <c r="X46" s="8"/>
      <c r="Z46" s="10"/>
      <c r="AA46" s="10"/>
      <c r="AB46" s="10"/>
      <c r="AC46" s="10"/>
      <c r="AD46" s="10"/>
      <c r="AE46" s="10"/>
      <c r="AF46" s="10"/>
      <c r="AG46" s="19"/>
    </row>
    <row r="47" spans="2:148" s="1" customFormat="1" ht="8.25" customHeight="1" thickTop="1" thickBot="1">
      <c r="AB47" s="17"/>
      <c r="AC47" s="17"/>
      <c r="AD47" s="17"/>
      <c r="AE47" s="17"/>
      <c r="AF47" s="17"/>
      <c r="AG47" s="19"/>
    </row>
    <row r="48" spans="2:148" s="1" customFormat="1" ht="28.9" thickTop="1" thickBot="1">
      <c r="B48" s="63" t="s">
        <v>17</v>
      </c>
      <c r="C48" s="64"/>
      <c r="D48" s="65"/>
      <c r="E48" s="2"/>
      <c r="H48" s="94" t="s">
        <v>35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8"/>
      <c r="W48" s="8"/>
      <c r="X48" s="8"/>
      <c r="Z48" s="95" t="s">
        <v>49</v>
      </c>
      <c r="AA48" s="96"/>
      <c r="AB48" s="96"/>
      <c r="AC48" s="96"/>
      <c r="AD48" s="96"/>
      <c r="AE48" s="96"/>
      <c r="AF48" s="97"/>
      <c r="AG48" s="19"/>
    </row>
    <row r="49" spans="2:33" s="1" customFormat="1" ht="5.45" customHeight="1" thickTop="1" thickBot="1">
      <c r="AG49" s="19"/>
    </row>
    <row r="50" spans="2:33" s="2" customFormat="1" ht="26.25" thickTop="1" thickBot="1">
      <c r="B50" s="63" t="s">
        <v>31</v>
      </c>
      <c r="C50" s="64"/>
      <c r="D50" s="30">
        <v>40</v>
      </c>
      <c r="E50" s="18"/>
      <c r="H50" s="18"/>
      <c r="I50" s="18"/>
      <c r="J50" s="18"/>
      <c r="K50" s="18"/>
      <c r="L50" s="18"/>
      <c r="M50" s="6"/>
      <c r="N50" s="1"/>
      <c r="O50" s="1"/>
      <c r="P50" s="18" t="s">
        <v>21</v>
      </c>
      <c r="Q50" s="18"/>
      <c r="R50" s="18"/>
      <c r="S50" s="18"/>
      <c r="T50" s="18"/>
      <c r="U50" s="18"/>
      <c r="V50" s="18"/>
      <c r="W50" s="18"/>
      <c r="X50" s="18"/>
      <c r="Y50" s="18"/>
      <c r="Z50" s="69" t="s">
        <v>34</v>
      </c>
      <c r="AA50" s="70"/>
      <c r="AB50" s="70"/>
      <c r="AC50" s="70"/>
      <c r="AD50" s="70"/>
      <c r="AE50" s="70"/>
      <c r="AF50" s="71"/>
      <c r="AG50" s="19"/>
    </row>
    <row r="51" spans="2:33" s="7" customFormat="1" ht="9" customHeight="1" thickTop="1" thickBot="1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 s="7" customFormat="1" ht="24.75" customHeight="1" thickTop="1" thickBot="1">
      <c r="B52" s="75" t="s">
        <v>48</v>
      </c>
      <c r="C52" s="76"/>
      <c r="D52" s="86" t="s">
        <v>0</v>
      </c>
      <c r="E52" s="81" t="s">
        <v>1</v>
      </c>
      <c r="F52" s="82" t="s">
        <v>2</v>
      </c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21"/>
      <c r="AE52" s="86" t="s">
        <v>3</v>
      </c>
      <c r="AF52" s="86" t="s">
        <v>15</v>
      </c>
      <c r="AG52" s="5"/>
    </row>
    <row r="53" spans="2:33" s="1" customFormat="1" ht="24.75" customHeight="1" thickTop="1" thickBot="1">
      <c r="B53" s="77"/>
      <c r="C53" s="78"/>
      <c r="D53" s="87"/>
      <c r="E53" s="81"/>
      <c r="F53" s="82" t="s">
        <v>4</v>
      </c>
      <c r="G53" s="82"/>
      <c r="H53" s="82"/>
      <c r="I53" s="82"/>
      <c r="J53" s="82" t="s">
        <v>5</v>
      </c>
      <c r="K53" s="82"/>
      <c r="L53" s="82"/>
      <c r="M53" s="82"/>
      <c r="N53" s="82" t="s">
        <v>6</v>
      </c>
      <c r="O53" s="82"/>
      <c r="P53" s="82"/>
      <c r="Q53" s="82"/>
      <c r="R53" s="82" t="s">
        <v>7</v>
      </c>
      <c r="S53" s="82"/>
      <c r="T53" s="82"/>
      <c r="U53" s="82"/>
      <c r="V53" s="98" t="s">
        <v>8</v>
      </c>
      <c r="W53" s="99"/>
      <c r="X53" s="99"/>
      <c r="Y53" s="100"/>
      <c r="Z53" s="98" t="s">
        <v>9</v>
      </c>
      <c r="AA53" s="99"/>
      <c r="AB53" s="99"/>
      <c r="AC53" s="100"/>
      <c r="AD53" s="20"/>
      <c r="AE53" s="87"/>
      <c r="AF53" s="87"/>
      <c r="AG53" s="2"/>
    </row>
    <row r="54" spans="2:33" s="1" customFormat="1" ht="24.75" customHeight="1" thickTop="1" thickBot="1">
      <c r="B54" s="77"/>
      <c r="C54" s="78"/>
      <c r="D54" s="88"/>
      <c r="E54" s="81"/>
      <c r="F54" s="31" t="s">
        <v>10</v>
      </c>
      <c r="G54" s="31" t="s">
        <v>11</v>
      </c>
      <c r="H54" s="129" t="s">
        <v>12</v>
      </c>
      <c r="I54" s="31" t="s">
        <v>14</v>
      </c>
      <c r="J54" s="31" t="s">
        <v>10</v>
      </c>
      <c r="K54" s="31" t="s">
        <v>11</v>
      </c>
      <c r="L54" s="129" t="s">
        <v>12</v>
      </c>
      <c r="M54" s="31" t="s">
        <v>14</v>
      </c>
      <c r="N54" s="31" t="s">
        <v>10</v>
      </c>
      <c r="O54" s="31" t="s">
        <v>11</v>
      </c>
      <c r="P54" s="129" t="s">
        <v>12</v>
      </c>
      <c r="Q54" s="31" t="s">
        <v>14</v>
      </c>
      <c r="R54" s="31" t="s">
        <v>10</v>
      </c>
      <c r="S54" s="31" t="s">
        <v>11</v>
      </c>
      <c r="T54" s="129" t="s">
        <v>12</v>
      </c>
      <c r="U54" s="31" t="s">
        <v>14</v>
      </c>
      <c r="V54" s="31" t="s">
        <v>10</v>
      </c>
      <c r="W54" s="31" t="s">
        <v>11</v>
      </c>
      <c r="X54" s="129" t="s">
        <v>12</v>
      </c>
      <c r="Y54" s="31" t="s">
        <v>14</v>
      </c>
      <c r="Z54" s="31" t="s">
        <v>10</v>
      </c>
      <c r="AA54" s="31" t="s">
        <v>11</v>
      </c>
      <c r="AB54" s="129" t="s">
        <v>12</v>
      </c>
      <c r="AC54" s="31" t="s">
        <v>14</v>
      </c>
      <c r="AD54" s="20"/>
      <c r="AE54" s="88"/>
      <c r="AF54" s="88"/>
      <c r="AG54" s="2"/>
    </row>
    <row r="55" spans="2:33" s="1" customFormat="1" ht="24.75" customHeight="1" thickTop="1" thickBot="1">
      <c r="B55" s="79"/>
      <c r="C55" s="80"/>
      <c r="D55" s="45">
        <f>D18+D34</f>
        <v>44</v>
      </c>
      <c r="E55" s="22" t="e">
        <f>E18+#REF!+#REF!</f>
        <v>#REF!</v>
      </c>
      <c r="F55" s="44">
        <f>F$18+F$34</f>
        <v>61</v>
      </c>
      <c r="G55" s="23" t="e">
        <f>G$18+#REF!</f>
        <v>#REF!</v>
      </c>
      <c r="H55" s="138">
        <f>H$18+H$34</f>
        <v>15</v>
      </c>
      <c r="I55" s="23" t="e">
        <f>I$18+#REF!</f>
        <v>#REF!</v>
      </c>
      <c r="J55" s="44">
        <f>J$18+J$34</f>
        <v>60</v>
      </c>
      <c r="K55" s="23" t="e">
        <f>K$18+#REF!</f>
        <v>#REF!</v>
      </c>
      <c r="L55" s="138">
        <f>L$18+L$34</f>
        <v>13</v>
      </c>
      <c r="M55" s="23" t="e">
        <f>M$18+#REF!</f>
        <v>#REF!</v>
      </c>
      <c r="N55" s="44">
        <f>N$18+N$34</f>
        <v>48</v>
      </c>
      <c r="O55" s="23" t="e">
        <f>O$18+#REF!</f>
        <v>#REF!</v>
      </c>
      <c r="P55" s="138">
        <f>P$18+P$34</f>
        <v>8</v>
      </c>
      <c r="Q55" s="23" t="e">
        <f>Q$18+#REF!</f>
        <v>#REF!</v>
      </c>
      <c r="R55" s="44">
        <f>R$18+R$34</f>
        <v>14</v>
      </c>
      <c r="S55" s="23" t="e">
        <f>S$18+#REF!</f>
        <v>#REF!</v>
      </c>
      <c r="T55" s="138">
        <f>T$18+T$34</f>
        <v>2</v>
      </c>
      <c r="U55" s="23" t="e">
        <f>U$18+#REF!</f>
        <v>#REF!</v>
      </c>
      <c r="V55" s="44">
        <f>V$18+V$34</f>
        <v>8</v>
      </c>
      <c r="W55" s="23" t="e">
        <f>W$18+#REF!</f>
        <v>#REF!</v>
      </c>
      <c r="X55" s="138">
        <f>X$18+X$34</f>
        <v>2</v>
      </c>
      <c r="Y55" s="23" t="e">
        <f>Y$18+#REF!</f>
        <v>#REF!</v>
      </c>
      <c r="Z55" s="44">
        <f>Z$18+Z$34</f>
        <v>8</v>
      </c>
      <c r="AA55" s="23" t="e">
        <f>AA$18+#REF!</f>
        <v>#REF!</v>
      </c>
      <c r="AB55" s="138">
        <f>AB$18+AB$34</f>
        <v>0</v>
      </c>
      <c r="AC55" s="23" t="e">
        <f>AC$18+#REF!</f>
        <v>#REF!</v>
      </c>
      <c r="AD55" s="23" t="e">
        <f>AD$18+#REF!</f>
        <v>#REF!</v>
      </c>
      <c r="AE55" s="44">
        <f>AE$18+AE$34</f>
        <v>199</v>
      </c>
      <c r="AF55" s="46">
        <f>AF$18+AF$34</f>
        <v>40</v>
      </c>
      <c r="AG55" s="2"/>
    </row>
    <row r="56" spans="2:33" s="1" customFormat="1" ht="22.5" thickBo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39" customFormat="1" ht="27" customHeight="1" thickTop="1" thickBot="1">
      <c r="B57" s="140" t="s">
        <v>56</v>
      </c>
      <c r="C57" s="141"/>
      <c r="D57" s="142" t="s">
        <v>0</v>
      </c>
      <c r="E57" s="143" t="s">
        <v>1</v>
      </c>
      <c r="F57" s="144" t="s">
        <v>23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6"/>
      <c r="AE57" s="147" t="s">
        <v>27</v>
      </c>
      <c r="AF57" s="147"/>
    </row>
    <row r="58" spans="2:33" s="139" customFormat="1" ht="27.4" thickTop="1" thickBot="1">
      <c r="B58" s="148"/>
      <c r="C58" s="149"/>
      <c r="D58" s="142"/>
      <c r="E58" s="143"/>
      <c r="F58" s="150" t="s">
        <v>24</v>
      </c>
      <c r="G58" s="150"/>
      <c r="H58" s="150"/>
      <c r="I58" s="150"/>
      <c r="J58" s="150"/>
      <c r="K58" s="150"/>
      <c r="L58" s="150"/>
      <c r="M58" s="150"/>
      <c r="N58" s="150" t="s">
        <v>25</v>
      </c>
      <c r="O58" s="150"/>
      <c r="P58" s="150"/>
      <c r="Q58" s="150"/>
      <c r="R58" s="150"/>
      <c r="S58" s="150"/>
      <c r="T58" s="150"/>
      <c r="U58" s="150"/>
      <c r="V58" s="150" t="s">
        <v>37</v>
      </c>
      <c r="W58" s="150"/>
      <c r="X58" s="150"/>
      <c r="Y58" s="150"/>
      <c r="Z58" s="150"/>
      <c r="AA58" s="150"/>
      <c r="AB58" s="150"/>
      <c r="AC58" s="150"/>
      <c r="AD58" s="151"/>
      <c r="AE58" s="152" t="s">
        <v>28</v>
      </c>
      <c r="AF58" s="153" t="s">
        <v>29</v>
      </c>
    </row>
    <row r="59" spans="2:33" s="139" customFormat="1" ht="22.9" thickTop="1" thickBot="1">
      <c r="B59" s="148"/>
      <c r="C59" s="149"/>
      <c r="D59" s="142"/>
      <c r="E59" s="143"/>
      <c r="F59" s="150" t="s">
        <v>36</v>
      </c>
      <c r="G59" s="150"/>
      <c r="H59" s="150"/>
      <c r="I59" s="150"/>
      <c r="J59" s="150"/>
      <c r="K59" s="150"/>
      <c r="L59" s="150"/>
      <c r="M59" s="150"/>
      <c r="N59" s="150" t="s">
        <v>53</v>
      </c>
      <c r="O59" s="150"/>
      <c r="P59" s="150"/>
      <c r="Q59" s="150"/>
      <c r="R59" s="150"/>
      <c r="S59" s="150"/>
      <c r="T59" s="150"/>
      <c r="U59" s="150"/>
      <c r="V59" s="150" t="s">
        <v>58</v>
      </c>
      <c r="W59" s="150"/>
      <c r="X59" s="150"/>
      <c r="Y59" s="150"/>
      <c r="Z59" s="150"/>
      <c r="AA59" s="150"/>
      <c r="AB59" s="150"/>
      <c r="AC59" s="150"/>
      <c r="AD59" s="154"/>
      <c r="AE59" s="155">
        <f>AE55</f>
        <v>199</v>
      </c>
      <c r="AF59" s="156">
        <f>AF55</f>
        <v>40</v>
      </c>
    </row>
    <row r="60" spans="2:33" s="139" customFormat="1" ht="22.9" thickTop="1" thickBot="1">
      <c r="B60" s="157"/>
      <c r="C60" s="158"/>
      <c r="D60" s="159" t="s">
        <v>26</v>
      </c>
      <c r="E60" s="160" t="e">
        <f>E17+#REF!+#REF!</f>
        <v>#REF!</v>
      </c>
      <c r="F60" s="161" t="s">
        <v>57</v>
      </c>
      <c r="G60" s="161"/>
      <c r="H60" s="161"/>
      <c r="I60" s="161"/>
      <c r="J60" s="161"/>
      <c r="K60" s="161"/>
      <c r="L60" s="161"/>
      <c r="M60" s="162"/>
      <c r="N60" s="163" t="s">
        <v>54</v>
      </c>
      <c r="O60" s="163"/>
      <c r="P60" s="163"/>
      <c r="Q60" s="163"/>
      <c r="R60" s="163"/>
      <c r="S60" s="163"/>
      <c r="T60" s="163"/>
      <c r="U60" s="162"/>
      <c r="V60" s="161" t="s">
        <v>59</v>
      </c>
      <c r="W60" s="161"/>
      <c r="X60" s="161"/>
      <c r="Y60" s="161"/>
      <c r="Z60" s="161"/>
      <c r="AA60" s="161"/>
      <c r="AB60" s="161"/>
      <c r="AC60" s="161"/>
      <c r="AD60" s="164" t="e">
        <f>AD$20+#REF!</f>
        <v>#REF!</v>
      </c>
      <c r="AE60" s="165" t="s">
        <v>55</v>
      </c>
      <c r="AF60" s="165"/>
    </row>
    <row r="61" spans="2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</sheetData>
  <mergeCells count="80">
    <mergeCell ref="B57:C60"/>
    <mergeCell ref="D57:D59"/>
    <mergeCell ref="E57:E59"/>
    <mergeCell ref="F57:AC57"/>
    <mergeCell ref="AE57:AF57"/>
    <mergeCell ref="F58:M58"/>
    <mergeCell ref="N58:U58"/>
    <mergeCell ref="V58:AC58"/>
    <mergeCell ref="F59:M59"/>
    <mergeCell ref="N59:U59"/>
    <mergeCell ref="V59:AC59"/>
    <mergeCell ref="F60:L60"/>
    <mergeCell ref="N60:T60"/>
    <mergeCell ref="V60:AC60"/>
    <mergeCell ref="AE60:AF60"/>
    <mergeCell ref="AG23:AG34"/>
    <mergeCell ref="AD31:AD34"/>
    <mergeCell ref="Z53:AC53"/>
    <mergeCell ref="V53:Y53"/>
    <mergeCell ref="R30:U30"/>
    <mergeCell ref="AE52:AE54"/>
    <mergeCell ref="D52:D54"/>
    <mergeCell ref="E52:E54"/>
    <mergeCell ref="F52:AC52"/>
    <mergeCell ref="F53:I53"/>
    <mergeCell ref="J53:M53"/>
    <mergeCell ref="R53:U53"/>
    <mergeCell ref="N53:Q53"/>
    <mergeCell ref="AG1:AG18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D9:AD18"/>
    <mergeCell ref="B48:D48"/>
    <mergeCell ref="H48:V48"/>
    <mergeCell ref="Z48:AF48"/>
    <mergeCell ref="B27:C27"/>
    <mergeCell ref="V30:Y30"/>
    <mergeCell ref="J30:M30"/>
    <mergeCell ref="N30:Q30"/>
    <mergeCell ref="B23:D23"/>
    <mergeCell ref="H23:V23"/>
    <mergeCell ref="B25:D25"/>
    <mergeCell ref="H25:V25"/>
    <mergeCell ref="Z25:AF25"/>
    <mergeCell ref="Z30:AC30"/>
    <mergeCell ref="C29:C31"/>
    <mergeCell ref="D29:D31"/>
    <mergeCell ref="B18:C18"/>
    <mergeCell ref="B7:B9"/>
    <mergeCell ref="V8:Y8"/>
    <mergeCell ref="Z8:AC8"/>
    <mergeCell ref="F7:AC7"/>
    <mergeCell ref="F8:I8"/>
    <mergeCell ref="B34:C34"/>
    <mergeCell ref="B46:D46"/>
    <mergeCell ref="H46:V46"/>
    <mergeCell ref="Z27:AF27"/>
    <mergeCell ref="B29:B31"/>
    <mergeCell ref="B50:C50"/>
    <mergeCell ref="Z50:AF50"/>
    <mergeCell ref="B52:C55"/>
    <mergeCell ref="E29:E31"/>
    <mergeCell ref="F29:AC29"/>
    <mergeCell ref="AE29:AE31"/>
    <mergeCell ref="AF29:AF31"/>
    <mergeCell ref="F30:I30"/>
    <mergeCell ref="AF52:AF5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MOHAMMAD</cp:lastModifiedBy>
  <cp:lastPrinted>2021-11-07T08:22:28Z</cp:lastPrinted>
  <dcterms:created xsi:type="dcterms:W3CDTF">1996-10-14T23:33:28Z</dcterms:created>
  <dcterms:modified xsi:type="dcterms:W3CDTF">2021-11-07T08:24:55Z</dcterms:modified>
</cp:coreProperties>
</file>